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500"/>
  </bookViews>
  <sheets>
    <sheet name="Sheet1" sheetId="1" r:id="rId1"/>
    <sheet name="工作表1" sheetId="2" r:id="rId2"/>
  </sheets>
  <definedNames>
    <definedName name="_xlnm._FilterDatabase" localSheetId="0" hidden="1">Sheet1!$A$2:$H$33</definedName>
  </definedNames>
  <calcPr calcId="144525" concurrentCalc="0"/>
</workbook>
</file>

<file path=xl/sharedStrings.xml><?xml version="1.0" encoding="utf-8"?>
<sst xmlns="http://schemas.openxmlformats.org/spreadsheetml/2006/main" count="306">
  <si>
    <t>第一批省属事业单位拍卖车辆成交情况</t>
  </si>
  <si>
    <t>序号</t>
  </si>
  <si>
    <t>编号</t>
  </si>
  <si>
    <t>车牌号</t>
  </si>
  <si>
    <t>厂牌型号</t>
  </si>
  <si>
    <t>起拍价（元）</t>
  </si>
  <si>
    <t>成交价（元）</t>
  </si>
  <si>
    <t>增值额（元）</t>
  </si>
  <si>
    <t>增值率</t>
  </si>
  <si>
    <t>备注</t>
  </si>
  <si>
    <t>A001</t>
  </si>
  <si>
    <t>陕A15VY2</t>
  </si>
  <si>
    <t>帕萨特牌SVW7183SJD</t>
  </si>
  <si>
    <t>A002</t>
  </si>
  <si>
    <t>陕ACN412</t>
  </si>
  <si>
    <t>帕萨特牌SVW7183MJi</t>
  </si>
  <si>
    <t>A003</t>
  </si>
  <si>
    <t>陕ASC017</t>
  </si>
  <si>
    <t>桑塔纳牌SVW7182QQD</t>
  </si>
  <si>
    <t>A004</t>
  </si>
  <si>
    <t>陕ACL335</t>
  </si>
  <si>
    <t>A005</t>
  </si>
  <si>
    <t>陕A8JE60</t>
  </si>
  <si>
    <t>昊锐SVW7189BJD</t>
  </si>
  <si>
    <t>A006</t>
  </si>
  <si>
    <t>陕A90VQ9</t>
  </si>
  <si>
    <t>丰田牌SCT6491</t>
  </si>
  <si>
    <t>A007</t>
  </si>
  <si>
    <t>陕A700UN</t>
  </si>
  <si>
    <t>丰田牌GTM7240GB</t>
  </si>
  <si>
    <t>A008</t>
  </si>
  <si>
    <t>陕A165YQ</t>
  </si>
  <si>
    <t>丰田牌GTM7240G</t>
  </si>
  <si>
    <t>A009</t>
  </si>
  <si>
    <t>陕A252UN</t>
  </si>
  <si>
    <t>猎豹牌CFA6470L3</t>
  </si>
  <si>
    <t>A010</t>
  </si>
  <si>
    <t>陕A669G6</t>
  </si>
  <si>
    <t>奥德赛牌HG6480B</t>
  </si>
  <si>
    <t>A011</t>
  </si>
  <si>
    <t>陕A100G0</t>
  </si>
  <si>
    <t>三菱牌CFA2031F</t>
  </si>
  <si>
    <t>A012</t>
  </si>
  <si>
    <t>陕AS6999</t>
  </si>
  <si>
    <t>雅阁HG7201</t>
  </si>
  <si>
    <t>A013</t>
  </si>
  <si>
    <t>陕AGS922</t>
  </si>
  <si>
    <t>雅阁牌HG7102A</t>
  </si>
  <si>
    <t>A014</t>
  </si>
  <si>
    <t>陕AUJ725</t>
  </si>
  <si>
    <t>雪佛兰牌SGM7187ATA</t>
  </si>
  <si>
    <t>A015</t>
  </si>
  <si>
    <t>陕A878UN</t>
  </si>
  <si>
    <t>别克牌SGM7240ATA</t>
  </si>
  <si>
    <t>A016</t>
  </si>
  <si>
    <t>陕A302UN</t>
  </si>
  <si>
    <t>别克牌SGM6515ATA</t>
  </si>
  <si>
    <t>A017</t>
  </si>
  <si>
    <t>陕AFN266</t>
  </si>
  <si>
    <t>别克牌SGM7240CWAT</t>
  </si>
  <si>
    <t>A018</t>
  </si>
  <si>
    <t>陕AV1153</t>
  </si>
  <si>
    <t>索兰托3778CC越野车</t>
  </si>
  <si>
    <t>A019</t>
  </si>
  <si>
    <t>陕A331UN</t>
  </si>
  <si>
    <t>佳乐1998CC轻型客车</t>
  </si>
  <si>
    <t>A020</t>
  </si>
  <si>
    <t>陕A788UN</t>
  </si>
  <si>
    <t>北京现代牌BH700MW</t>
  </si>
  <si>
    <t>A021</t>
  </si>
  <si>
    <t>陕A809UN</t>
  </si>
  <si>
    <t>北京现代牌BH6430MW</t>
  </si>
  <si>
    <t>A022</t>
  </si>
  <si>
    <t>陕A185UZ</t>
  </si>
  <si>
    <t>北京现代牌BH7202AW</t>
  </si>
  <si>
    <t>A023</t>
  </si>
  <si>
    <t>陕AJ7568</t>
  </si>
  <si>
    <t>华泰特拉卡牌SDH6470A</t>
  </si>
  <si>
    <t>A024</t>
  </si>
  <si>
    <t>陕AFF656</t>
  </si>
  <si>
    <t>起亚牌YQZ6491</t>
  </si>
  <si>
    <t>A025</t>
  </si>
  <si>
    <t>陕A87181</t>
  </si>
  <si>
    <t>北京现代牌BH7200MW</t>
  </si>
  <si>
    <t>A026</t>
  </si>
  <si>
    <t>陕A839UT</t>
  </si>
  <si>
    <t>江淮牌HFC6470ABE3</t>
  </si>
  <si>
    <t>A027</t>
  </si>
  <si>
    <t>陕AF0420</t>
  </si>
  <si>
    <t xml:space="preserve"> 江淮牌HFC6700JK</t>
  </si>
  <si>
    <t>流拍</t>
  </si>
  <si>
    <t>A028</t>
  </si>
  <si>
    <t>陕AUD437</t>
  </si>
  <si>
    <t>江淮牌HFC6500A3C7BE3</t>
  </si>
  <si>
    <t>A029</t>
  </si>
  <si>
    <t>陕AXP002</t>
  </si>
  <si>
    <t>金杯牌SY5033XJH_XSH</t>
  </si>
  <si>
    <t>A030</t>
  </si>
  <si>
    <t>陕AK763S</t>
  </si>
  <si>
    <r>
      <rPr>
        <sz val="12"/>
        <rFont val="宋体"/>
        <charset val="134"/>
      </rPr>
      <t>福田牌B</t>
    </r>
    <r>
      <rPr>
        <sz val="12"/>
        <rFont val="宋体"/>
        <charset val="134"/>
      </rPr>
      <t>J5036XJH_1</t>
    </r>
  </si>
  <si>
    <t>合计</t>
  </si>
  <si>
    <t>拍品[526257705412]没有最终成交人</t>
  </si>
  <si>
    <t>拍品[526251418357]没有最终成交人</t>
  </si>
  <si>
    <t>拍品[526271828760]没有最终成交人</t>
  </si>
  <si>
    <t>标的名称</t>
  </si>
  <si>
    <t>起拍价</t>
  </si>
  <si>
    <t>成交价</t>
  </si>
  <si>
    <t>佣金比例</t>
  </si>
  <si>
    <t>邮费</t>
  </si>
  <si>
    <t>围观人数</t>
  </si>
  <si>
    <t>关注人数</t>
  </si>
  <si>
    <t>竞买人数</t>
  </si>
  <si>
    <t>竞价次数</t>
  </si>
  <si>
    <t>报名人数</t>
  </si>
  <si>
    <t>成交人姓名</t>
  </si>
  <si>
    <t>证件号码</t>
  </si>
  <si>
    <t>联系电话</t>
  </si>
  <si>
    <t>订单号</t>
  </si>
  <si>
    <t>成交日期</t>
  </si>
  <si>
    <t>商品ID</t>
  </si>
  <si>
    <t>买受人竞买号</t>
  </si>
  <si>
    <t>H018 陕AB323警 大众桑塔纳</t>
  </si>
  <si>
    <t>2万</t>
  </si>
  <si>
    <t>2.1万</t>
  </si>
  <si>
    <t>周小保</t>
  </si>
  <si>
    <t>K9695</t>
  </si>
  <si>
    <t>H050 陕AB382警 华泰圣达菲牌</t>
  </si>
  <si>
    <t>3.8万</t>
  </si>
  <si>
    <t>4.1万</t>
  </si>
  <si>
    <t>郝建荣</t>
  </si>
  <si>
    <t>U0716</t>
  </si>
  <si>
    <t>H049 陕AFK659 金杯</t>
  </si>
  <si>
    <t>1.1万</t>
  </si>
  <si>
    <t>行嬿嘉</t>
  </si>
  <si>
    <t>61010319780624366X</t>
  </si>
  <si>
    <t>P6993</t>
  </si>
  <si>
    <t>H033 陕AB005警 大众捷达</t>
  </si>
  <si>
    <t>1.2万</t>
  </si>
  <si>
    <t>1.55万</t>
  </si>
  <si>
    <t>徐东</t>
  </si>
  <si>
    <t>W7643</t>
  </si>
  <si>
    <t>H048 陕AB003警 华泰圣达菲牌</t>
  </si>
  <si>
    <t>3.9万</t>
  </si>
  <si>
    <t>柳会燕</t>
  </si>
  <si>
    <t>B7824</t>
  </si>
  <si>
    <t>H032 陕AFM858 奇瑞</t>
  </si>
  <si>
    <t>2.6万</t>
  </si>
  <si>
    <t>H047 陕AD356警 日产尼桑</t>
  </si>
  <si>
    <t>5.25万</t>
  </si>
  <si>
    <t>高阳</t>
  </si>
  <si>
    <t>B5066</t>
  </si>
  <si>
    <t>H046 陕AV2711 汇众伊斯坦纳</t>
  </si>
  <si>
    <t>3.2万</t>
  </si>
  <si>
    <t>代东林</t>
  </si>
  <si>
    <t>51028219780101403X</t>
  </si>
  <si>
    <t>K0963</t>
  </si>
  <si>
    <t>H031 陕AV1130 别克</t>
  </si>
  <si>
    <t>1.98万</t>
  </si>
  <si>
    <t>李树平</t>
  </si>
  <si>
    <t>C8354</t>
  </si>
  <si>
    <t>H017 陕AB014警 大众桑塔纳</t>
  </si>
  <si>
    <t>1.5万</t>
  </si>
  <si>
    <t>1.6万</t>
  </si>
  <si>
    <t>B3545</t>
  </si>
  <si>
    <t>H045 陕AA339A 金杯海狮</t>
  </si>
  <si>
    <t>姜波</t>
  </si>
  <si>
    <t>I3342</t>
  </si>
  <si>
    <t>H030 陕AV0110 别克</t>
  </si>
  <si>
    <t>5万</t>
  </si>
  <si>
    <t>10.15万</t>
  </si>
  <si>
    <t>郭正方</t>
  </si>
  <si>
    <t>D9910</t>
  </si>
  <si>
    <t>H044 陕AHQ576 别克GL8</t>
  </si>
  <si>
    <t>2.8万</t>
  </si>
  <si>
    <t>冯光东</t>
  </si>
  <si>
    <t>E0507</t>
  </si>
  <si>
    <t>H029 陕AV1481 雅阁</t>
  </si>
  <si>
    <t>4.15万</t>
  </si>
  <si>
    <t>张贵良</t>
  </si>
  <si>
    <t>Y6640</t>
  </si>
  <si>
    <t>H016 陕AB004警 大众桑塔纳</t>
  </si>
  <si>
    <t>刘刚</t>
  </si>
  <si>
    <t>K4141</t>
  </si>
  <si>
    <t>H043 陕AM1626 丰田海狮</t>
  </si>
  <si>
    <t>1.64万</t>
  </si>
  <si>
    <t>文章</t>
  </si>
  <si>
    <t>N4891</t>
  </si>
  <si>
    <t>H028 陕AD022警 大众桑塔纳</t>
  </si>
  <si>
    <t>2.04万</t>
  </si>
  <si>
    <t>K1956</t>
  </si>
  <si>
    <t>H042 陕AD558警 日产尼桑</t>
  </si>
  <si>
    <t>3.5万</t>
  </si>
  <si>
    <t>马文治</t>
  </si>
  <si>
    <t>D1648</t>
  </si>
  <si>
    <t>H015 陕AB379警 大众桑塔纳</t>
  </si>
  <si>
    <t>宁学斌</t>
  </si>
  <si>
    <t>Q8327</t>
  </si>
  <si>
    <t>H014 陕AB265警 大众桑塔纳</t>
  </si>
  <si>
    <t>李博龙</t>
  </si>
  <si>
    <t>S9743</t>
  </si>
  <si>
    <t>H027 陕AD029警 大众桑塔纳</t>
  </si>
  <si>
    <t>何东飞</t>
  </si>
  <si>
    <t>G3920</t>
  </si>
  <si>
    <t>H013 陕AB262警 大众桑塔纳</t>
  </si>
  <si>
    <t>张维</t>
  </si>
  <si>
    <t>M4419</t>
  </si>
  <si>
    <t>H026 陕AB330警 大众桑塔纳</t>
  </si>
  <si>
    <t>H012 陕VSS185 大众桑塔纳</t>
  </si>
  <si>
    <t>1.3万</t>
  </si>
  <si>
    <t>Z6679</t>
  </si>
  <si>
    <t>H025 陕AB331警 大众桑塔纳</t>
  </si>
  <si>
    <t>2.75万</t>
  </si>
  <si>
    <t>薛新宇</t>
  </si>
  <si>
    <t>61272219900521671X</t>
  </si>
  <si>
    <t>X7468</t>
  </si>
  <si>
    <t>H024 陕AB332警 大众桑塔纳</t>
  </si>
  <si>
    <t>2.5万</t>
  </si>
  <si>
    <t>严建红</t>
  </si>
  <si>
    <t>I5888</t>
  </si>
  <si>
    <t>H011 陕AD019警 大众桑塔纳</t>
  </si>
  <si>
    <t>李永启</t>
  </si>
  <si>
    <t>M8750</t>
  </si>
  <si>
    <t>H010 陕AD017警 大众桑塔纳</t>
  </si>
  <si>
    <t>周涛锋</t>
  </si>
  <si>
    <t>I9593</t>
  </si>
  <si>
    <t>H023 陕AB328警 大众桑塔纳</t>
  </si>
  <si>
    <t>2.4万</t>
  </si>
  <si>
    <t>牛斌</t>
  </si>
  <si>
    <t>P1002</t>
  </si>
  <si>
    <t>H041 陕AV0063 日产途乐</t>
  </si>
  <si>
    <t>6万</t>
  </si>
  <si>
    <t>17.3万</t>
  </si>
  <si>
    <t>魏伟</t>
  </si>
  <si>
    <t>M3380</t>
  </si>
  <si>
    <t>H008 陕AAV312 大众帕萨特</t>
  </si>
  <si>
    <t>2.85万</t>
  </si>
  <si>
    <t>M5824</t>
  </si>
  <si>
    <t>H040 陕AJH126 三菱帕杰罗</t>
  </si>
  <si>
    <t>8.6万</t>
  </si>
  <si>
    <t>10.7万</t>
  </si>
  <si>
    <t>杨昭</t>
  </si>
  <si>
    <t>Q6955</t>
  </si>
  <si>
    <t>H022 陕AB326警 大众桑塔纳</t>
  </si>
  <si>
    <t>1.9万</t>
  </si>
  <si>
    <t>2.15万</t>
  </si>
  <si>
    <t>严岗岗</t>
  </si>
  <si>
    <t>U1642</t>
  </si>
  <si>
    <t>H007 陕AAV931 大众帕萨特</t>
  </si>
  <si>
    <t>4.4万</t>
  </si>
  <si>
    <t>I2107</t>
  </si>
  <si>
    <t>H039 陕AB503警 胜达</t>
  </si>
  <si>
    <t>3万</t>
  </si>
  <si>
    <t>3.15万</t>
  </si>
  <si>
    <t>丁乐</t>
  </si>
  <si>
    <t>P4895</t>
  </si>
  <si>
    <t>H021 陕AB325警 大众桑塔纳</t>
  </si>
  <si>
    <t>2.55万</t>
  </si>
  <si>
    <t>马强</t>
  </si>
  <si>
    <t>V4597</t>
  </si>
  <si>
    <t>H006 陕AAV311 大众帕萨特</t>
  </si>
  <si>
    <t>5.05万</t>
  </si>
  <si>
    <t>朱宏伟</t>
  </si>
  <si>
    <t>S7584</t>
  </si>
  <si>
    <t>H020 陕AB329警 大众桑塔纳</t>
  </si>
  <si>
    <t>1.8万</t>
  </si>
  <si>
    <t>1.95万</t>
  </si>
  <si>
    <t>周光明</t>
  </si>
  <si>
    <t>T4104</t>
  </si>
  <si>
    <t>H038 陕AB507警 胜达</t>
  </si>
  <si>
    <t>3.3万</t>
  </si>
  <si>
    <t>王膜</t>
  </si>
  <si>
    <t>N0707</t>
  </si>
  <si>
    <t>H005 陕AAV932 大众帕萨特</t>
  </si>
  <si>
    <t>3.12万</t>
  </si>
  <si>
    <t>李天笠</t>
  </si>
  <si>
    <t>E1623</t>
  </si>
  <si>
    <t>H037 陕AB321警 华泰圣达菲牌</t>
  </si>
  <si>
    <t>徐富祥</t>
  </si>
  <si>
    <t>P2394</t>
  </si>
  <si>
    <t>H004 陕AV0190 奥迪</t>
  </si>
  <si>
    <t>8.35万</t>
  </si>
  <si>
    <t>王刚</t>
  </si>
  <si>
    <t>U2788</t>
  </si>
  <si>
    <t>H036 陕AB047警 华泰圣达非牌</t>
  </si>
  <si>
    <t>3.65万</t>
  </si>
  <si>
    <t>Q0884</t>
  </si>
  <si>
    <t>H035 陕AB515警 胜达</t>
  </si>
  <si>
    <t>陈凯</t>
  </si>
  <si>
    <t>V8968</t>
  </si>
  <si>
    <t>H019 陕AB335警 大众桑塔纳</t>
  </si>
  <si>
    <t>H002 陕A0Q020 奥迪A6</t>
  </si>
  <si>
    <t>4.9万</t>
  </si>
  <si>
    <t>汤杰</t>
  </si>
  <si>
    <t>X2357</t>
  </si>
  <si>
    <t>H001 陕ARN226 奥迪A6</t>
  </si>
  <si>
    <t>曹万嘉</t>
  </si>
  <si>
    <t>L9604</t>
  </si>
  <si>
    <t>H034 陕AB322警 华泰圣达菲牌</t>
  </si>
  <si>
    <t>黄宏辉</t>
  </si>
  <si>
    <t>P5886</t>
  </si>
  <si>
    <t>H003 陕AV0038 奥迪A6</t>
  </si>
  <si>
    <t>7万</t>
  </si>
  <si>
    <t>12.1万</t>
  </si>
  <si>
    <t>裴育</t>
  </si>
  <si>
    <t>61240119771009807X</t>
  </si>
  <si>
    <t>K4740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</si>
</sst>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2">
    <font>
      <sz val="12"/>
      <color theme="1"/>
      <name val="宋体"/>
      <charset val="134"/>
      <scheme val="minor"/>
    </font>
    <font>
      <sz val="14"/>
      <color rgb="FF000000"/>
      <name val="STHeiti"/>
      <charset val="134"/>
    </font>
    <font>
      <b/>
      <sz val="12"/>
      <color theme="1"/>
      <name val="STHeiti"/>
      <charset val="134"/>
    </font>
    <font>
      <sz val="12"/>
      <color theme="1"/>
      <name val="STHeiti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2" borderId="10" applyNumberFormat="0" applyFon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22" fontId="3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50" applyFont="1" applyFill="1" applyBorder="1" applyAlignment="1">
      <alignment horizontal="center" vertical="center"/>
    </xf>
    <xf numFmtId="0" fontId="8" fillId="2" borderId="2" xfId="5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 wrapText="1"/>
    </xf>
    <xf numFmtId="177" fontId="8" fillId="0" borderId="2" xfId="5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49" fontId="0" fillId="0" borderId="2" xfId="0" applyNumberFormat="1" applyBorder="1"/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3"/>
  <sheetViews>
    <sheetView tabSelected="1" workbookViewId="0">
      <selection activeCell="A1" sqref="A1:I1"/>
    </sheetView>
  </sheetViews>
  <sheetFormatPr defaultColWidth="8.875" defaultRowHeight="14.25"/>
  <cols>
    <col min="1" max="2" width="6.25" style="7" customWidth="1"/>
    <col min="3" max="3" width="9.75" style="7" customWidth="1"/>
    <col min="4" max="4" width="28.125" style="7" customWidth="1"/>
    <col min="5" max="5" width="9.5" style="7" customWidth="1"/>
    <col min="6" max="8" width="10.5" style="7" customWidth="1"/>
    <col min="9" max="16384" width="8.875" style="1"/>
  </cols>
  <sheetData>
    <row r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34" customHeight="1" spans="1:9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9" t="s">
        <v>9</v>
      </c>
    </row>
    <row r="3" ht="24.95" customHeight="1" spans="1:9">
      <c r="A3" s="14">
        <v>1</v>
      </c>
      <c r="B3" s="15" t="s">
        <v>10</v>
      </c>
      <c r="C3" s="16" t="s">
        <v>11</v>
      </c>
      <c r="D3" s="17" t="s">
        <v>12</v>
      </c>
      <c r="E3" s="18">
        <v>27000</v>
      </c>
      <c r="F3" s="19">
        <v>65000</v>
      </c>
      <c r="G3" s="20">
        <f>F3-E3</f>
        <v>38000</v>
      </c>
      <c r="H3" s="21">
        <f>G3/E3</f>
        <v>1.40740740740741</v>
      </c>
      <c r="I3" s="32"/>
    </row>
    <row r="4" ht="24.95" customHeight="1" spans="1:9">
      <c r="A4" s="14">
        <v>2</v>
      </c>
      <c r="B4" s="15" t="s">
        <v>13</v>
      </c>
      <c r="C4" s="16" t="s">
        <v>14</v>
      </c>
      <c r="D4" s="17" t="s">
        <v>15</v>
      </c>
      <c r="E4" s="18">
        <v>8400</v>
      </c>
      <c r="F4" s="22">
        <v>26400</v>
      </c>
      <c r="G4" s="20">
        <f t="shared" ref="G4:G30" si="0">F4-E4</f>
        <v>18000</v>
      </c>
      <c r="H4" s="21">
        <f t="shared" ref="H4:H30" si="1">G4/E4</f>
        <v>2.14285714285714</v>
      </c>
      <c r="I4" s="32"/>
    </row>
    <row r="5" ht="24.95" customHeight="1" spans="1:9">
      <c r="A5" s="14">
        <v>3</v>
      </c>
      <c r="B5" s="15" t="s">
        <v>16</v>
      </c>
      <c r="C5" s="23" t="s">
        <v>17</v>
      </c>
      <c r="D5" s="24" t="s">
        <v>18</v>
      </c>
      <c r="E5" s="18">
        <v>16000</v>
      </c>
      <c r="F5" s="19">
        <v>26500</v>
      </c>
      <c r="G5" s="20">
        <f t="shared" si="0"/>
        <v>10500</v>
      </c>
      <c r="H5" s="21">
        <f t="shared" si="1"/>
        <v>0.65625</v>
      </c>
      <c r="I5" s="32"/>
    </row>
    <row r="6" ht="24.95" customHeight="1" spans="1:9">
      <c r="A6" s="14">
        <v>4</v>
      </c>
      <c r="B6" s="15" t="s">
        <v>19</v>
      </c>
      <c r="C6" s="23" t="s">
        <v>20</v>
      </c>
      <c r="D6" s="24" t="s">
        <v>18</v>
      </c>
      <c r="E6" s="18">
        <v>3000</v>
      </c>
      <c r="F6" s="19">
        <v>7200</v>
      </c>
      <c r="G6" s="20">
        <f t="shared" si="0"/>
        <v>4200</v>
      </c>
      <c r="H6" s="21">
        <f t="shared" si="1"/>
        <v>1.4</v>
      </c>
      <c r="I6" s="32"/>
    </row>
    <row r="7" ht="24.95" customHeight="1" spans="1:9">
      <c r="A7" s="14">
        <v>5</v>
      </c>
      <c r="B7" s="15" t="s">
        <v>21</v>
      </c>
      <c r="C7" s="23" t="s">
        <v>22</v>
      </c>
      <c r="D7" s="24" t="s">
        <v>23</v>
      </c>
      <c r="E7" s="18">
        <v>29000</v>
      </c>
      <c r="F7" s="19">
        <v>56500</v>
      </c>
      <c r="G7" s="20">
        <f t="shared" si="0"/>
        <v>27500</v>
      </c>
      <c r="H7" s="21">
        <f t="shared" si="1"/>
        <v>0.948275862068966</v>
      </c>
      <c r="I7" s="32"/>
    </row>
    <row r="8" ht="24.95" customHeight="1" spans="1:9">
      <c r="A8" s="14">
        <v>6</v>
      </c>
      <c r="B8" s="15" t="s">
        <v>24</v>
      </c>
      <c r="C8" s="16" t="s">
        <v>25</v>
      </c>
      <c r="D8" s="17" t="s">
        <v>26</v>
      </c>
      <c r="E8" s="18">
        <v>101000</v>
      </c>
      <c r="F8" s="19">
        <v>263000</v>
      </c>
      <c r="G8" s="20">
        <f t="shared" si="0"/>
        <v>162000</v>
      </c>
      <c r="H8" s="21">
        <f t="shared" si="1"/>
        <v>1.6039603960396</v>
      </c>
      <c r="I8" s="32"/>
    </row>
    <row r="9" ht="24.95" customHeight="1" spans="1:9">
      <c r="A9" s="14">
        <v>7</v>
      </c>
      <c r="B9" s="15" t="s">
        <v>27</v>
      </c>
      <c r="C9" s="16" t="s">
        <v>28</v>
      </c>
      <c r="D9" s="17" t="s">
        <v>29</v>
      </c>
      <c r="E9" s="18">
        <v>28000</v>
      </c>
      <c r="F9" s="22">
        <v>70000</v>
      </c>
      <c r="G9" s="20">
        <f t="shared" si="0"/>
        <v>42000</v>
      </c>
      <c r="H9" s="21">
        <f t="shared" si="1"/>
        <v>1.5</v>
      </c>
      <c r="I9" s="32"/>
    </row>
    <row r="10" ht="24.95" customHeight="1" spans="1:9">
      <c r="A10" s="14">
        <v>8</v>
      </c>
      <c r="B10" s="15" t="s">
        <v>30</v>
      </c>
      <c r="C10" s="16" t="s">
        <v>31</v>
      </c>
      <c r="D10" s="25" t="s">
        <v>32</v>
      </c>
      <c r="E10" s="18">
        <v>33000</v>
      </c>
      <c r="F10" s="22">
        <v>71000</v>
      </c>
      <c r="G10" s="20">
        <f t="shared" si="0"/>
        <v>38000</v>
      </c>
      <c r="H10" s="21">
        <f t="shared" si="1"/>
        <v>1.15151515151515</v>
      </c>
      <c r="I10" s="32"/>
    </row>
    <row r="11" ht="24.95" customHeight="1" spans="1:9">
      <c r="A11" s="14">
        <v>9</v>
      </c>
      <c r="B11" s="15" t="s">
        <v>33</v>
      </c>
      <c r="C11" s="16" t="s">
        <v>34</v>
      </c>
      <c r="D11" s="17" t="s">
        <v>35</v>
      </c>
      <c r="E11" s="18">
        <v>21000</v>
      </c>
      <c r="F11" s="22">
        <v>56500</v>
      </c>
      <c r="G11" s="20">
        <f t="shared" si="0"/>
        <v>35500</v>
      </c>
      <c r="H11" s="21">
        <f t="shared" si="1"/>
        <v>1.69047619047619</v>
      </c>
      <c r="I11" s="32"/>
    </row>
    <row r="12" ht="24.95" customHeight="1" spans="1:9">
      <c r="A12" s="14">
        <v>10</v>
      </c>
      <c r="B12" s="15" t="s">
        <v>36</v>
      </c>
      <c r="C12" s="16" t="s">
        <v>37</v>
      </c>
      <c r="D12" s="17" t="s">
        <v>38</v>
      </c>
      <c r="E12" s="18">
        <v>42000</v>
      </c>
      <c r="F12" s="22">
        <v>70500</v>
      </c>
      <c r="G12" s="20">
        <f t="shared" si="0"/>
        <v>28500</v>
      </c>
      <c r="H12" s="21">
        <f t="shared" si="1"/>
        <v>0.678571428571429</v>
      </c>
      <c r="I12" s="32"/>
    </row>
    <row r="13" ht="24.95" customHeight="1" spans="1:9">
      <c r="A13" s="14">
        <v>11</v>
      </c>
      <c r="B13" s="15" t="s">
        <v>39</v>
      </c>
      <c r="C13" s="16" t="s">
        <v>40</v>
      </c>
      <c r="D13" s="17" t="s">
        <v>41</v>
      </c>
      <c r="E13" s="18">
        <v>44000</v>
      </c>
      <c r="F13" s="22">
        <v>110000</v>
      </c>
      <c r="G13" s="20">
        <f t="shared" si="0"/>
        <v>66000</v>
      </c>
      <c r="H13" s="21">
        <f t="shared" si="1"/>
        <v>1.5</v>
      </c>
      <c r="I13" s="32"/>
    </row>
    <row r="14" ht="24.95" customHeight="1" spans="1:9">
      <c r="A14" s="14">
        <v>12</v>
      </c>
      <c r="B14" s="15" t="s">
        <v>42</v>
      </c>
      <c r="C14" s="16" t="s">
        <v>43</v>
      </c>
      <c r="D14" s="17" t="s">
        <v>44</v>
      </c>
      <c r="E14" s="18">
        <v>7000</v>
      </c>
      <c r="F14" s="22">
        <v>18200</v>
      </c>
      <c r="G14" s="20">
        <f t="shared" si="0"/>
        <v>11200</v>
      </c>
      <c r="H14" s="21">
        <f t="shared" si="1"/>
        <v>1.6</v>
      </c>
      <c r="I14" s="32"/>
    </row>
    <row r="15" ht="24.95" customHeight="1" spans="1:9">
      <c r="A15" s="14">
        <v>13</v>
      </c>
      <c r="B15" s="15" t="s">
        <v>45</v>
      </c>
      <c r="C15" s="23" t="s">
        <v>46</v>
      </c>
      <c r="D15" s="24" t="s">
        <v>47</v>
      </c>
      <c r="E15" s="18">
        <v>15000</v>
      </c>
      <c r="F15" s="19">
        <v>35000</v>
      </c>
      <c r="G15" s="20">
        <f t="shared" si="0"/>
        <v>20000</v>
      </c>
      <c r="H15" s="21">
        <f t="shared" si="1"/>
        <v>1.33333333333333</v>
      </c>
      <c r="I15" s="32"/>
    </row>
    <row r="16" ht="24.95" customHeight="1" spans="1:9">
      <c r="A16" s="14">
        <v>14</v>
      </c>
      <c r="B16" s="15" t="s">
        <v>48</v>
      </c>
      <c r="C16" s="16" t="s">
        <v>49</v>
      </c>
      <c r="D16" s="17" t="s">
        <v>50</v>
      </c>
      <c r="E16" s="18">
        <v>16000</v>
      </c>
      <c r="F16" s="19">
        <v>33000</v>
      </c>
      <c r="G16" s="20">
        <f t="shared" si="0"/>
        <v>17000</v>
      </c>
      <c r="H16" s="21">
        <f t="shared" si="1"/>
        <v>1.0625</v>
      </c>
      <c r="I16" s="32"/>
    </row>
    <row r="17" ht="24.95" customHeight="1" spans="1:9">
      <c r="A17" s="14">
        <v>15</v>
      </c>
      <c r="B17" s="15" t="s">
        <v>51</v>
      </c>
      <c r="C17" s="16" t="s">
        <v>52</v>
      </c>
      <c r="D17" s="17" t="s">
        <v>53</v>
      </c>
      <c r="E17" s="18">
        <v>18000</v>
      </c>
      <c r="F17" s="22">
        <v>31500</v>
      </c>
      <c r="G17" s="20">
        <f t="shared" si="0"/>
        <v>13500</v>
      </c>
      <c r="H17" s="21">
        <f t="shared" si="1"/>
        <v>0.75</v>
      </c>
      <c r="I17" s="32"/>
    </row>
    <row r="18" ht="24.95" customHeight="1" spans="1:9">
      <c r="A18" s="14">
        <v>16</v>
      </c>
      <c r="B18" s="15" t="s">
        <v>54</v>
      </c>
      <c r="C18" s="16" t="s">
        <v>55</v>
      </c>
      <c r="D18" s="17" t="s">
        <v>56</v>
      </c>
      <c r="E18" s="18">
        <v>20000</v>
      </c>
      <c r="F18" s="22">
        <v>39000</v>
      </c>
      <c r="G18" s="20">
        <f t="shared" si="0"/>
        <v>19000</v>
      </c>
      <c r="H18" s="21">
        <f t="shared" si="1"/>
        <v>0.95</v>
      </c>
      <c r="I18" s="32"/>
    </row>
    <row r="19" ht="24.95" customHeight="1" spans="1:9">
      <c r="A19" s="14">
        <v>17</v>
      </c>
      <c r="B19" s="15" t="s">
        <v>57</v>
      </c>
      <c r="C19" s="23" t="s">
        <v>58</v>
      </c>
      <c r="D19" s="24" t="s">
        <v>59</v>
      </c>
      <c r="E19" s="18">
        <v>11000</v>
      </c>
      <c r="F19" s="19">
        <v>18500</v>
      </c>
      <c r="G19" s="20">
        <f t="shared" si="0"/>
        <v>7500</v>
      </c>
      <c r="H19" s="21">
        <f t="shared" si="1"/>
        <v>0.681818181818182</v>
      </c>
      <c r="I19" s="32"/>
    </row>
    <row r="20" ht="24.95" customHeight="1" spans="1:9">
      <c r="A20" s="14">
        <v>18</v>
      </c>
      <c r="B20" s="15" t="s">
        <v>60</v>
      </c>
      <c r="C20" s="16" t="s">
        <v>61</v>
      </c>
      <c r="D20" s="17" t="s">
        <v>62</v>
      </c>
      <c r="E20" s="18">
        <v>13000</v>
      </c>
      <c r="F20" s="19">
        <v>33000</v>
      </c>
      <c r="G20" s="20">
        <f t="shared" si="0"/>
        <v>20000</v>
      </c>
      <c r="H20" s="21">
        <f t="shared" si="1"/>
        <v>1.53846153846154</v>
      </c>
      <c r="I20" s="33"/>
    </row>
    <row r="21" ht="24.95" customHeight="1" spans="1:9">
      <c r="A21" s="14">
        <v>19</v>
      </c>
      <c r="B21" s="15" t="s">
        <v>63</v>
      </c>
      <c r="C21" s="16" t="s">
        <v>64</v>
      </c>
      <c r="D21" s="17" t="s">
        <v>65</v>
      </c>
      <c r="E21" s="18">
        <v>9000</v>
      </c>
      <c r="F21" s="22">
        <v>30600</v>
      </c>
      <c r="G21" s="20">
        <f t="shared" si="0"/>
        <v>21600</v>
      </c>
      <c r="H21" s="21">
        <f t="shared" si="1"/>
        <v>2.4</v>
      </c>
      <c r="I21" s="34"/>
    </row>
    <row r="22" ht="24.95" customHeight="1" spans="1:9">
      <c r="A22" s="14">
        <v>20</v>
      </c>
      <c r="B22" s="15" t="s">
        <v>66</v>
      </c>
      <c r="C22" s="16" t="s">
        <v>67</v>
      </c>
      <c r="D22" s="17" t="s">
        <v>68</v>
      </c>
      <c r="E22" s="18">
        <v>10000</v>
      </c>
      <c r="F22" s="22">
        <v>16600</v>
      </c>
      <c r="G22" s="20">
        <f t="shared" si="0"/>
        <v>6600</v>
      </c>
      <c r="H22" s="21">
        <f t="shared" si="1"/>
        <v>0.66</v>
      </c>
      <c r="I22" s="34"/>
    </row>
    <row r="23" ht="24.95" customHeight="1" spans="1:9">
      <c r="A23" s="14">
        <v>21</v>
      </c>
      <c r="B23" s="15" t="s">
        <v>69</v>
      </c>
      <c r="C23" s="16" t="s">
        <v>70</v>
      </c>
      <c r="D23" s="17" t="s">
        <v>71</v>
      </c>
      <c r="E23" s="18">
        <v>8700</v>
      </c>
      <c r="F23" s="22">
        <v>19100</v>
      </c>
      <c r="G23" s="20">
        <f t="shared" si="0"/>
        <v>10400</v>
      </c>
      <c r="H23" s="21">
        <f t="shared" si="1"/>
        <v>1.19540229885057</v>
      </c>
      <c r="I23" s="34"/>
    </row>
    <row r="24" ht="24.95" customHeight="1" spans="1:9">
      <c r="A24" s="14">
        <v>22</v>
      </c>
      <c r="B24" s="15" t="s">
        <v>72</v>
      </c>
      <c r="C24" s="16" t="s">
        <v>73</v>
      </c>
      <c r="D24" s="17" t="s">
        <v>74</v>
      </c>
      <c r="E24" s="18">
        <v>11000</v>
      </c>
      <c r="F24" s="22">
        <v>23500</v>
      </c>
      <c r="G24" s="20">
        <f t="shared" si="0"/>
        <v>12500</v>
      </c>
      <c r="H24" s="21">
        <f t="shared" si="1"/>
        <v>1.13636363636364</v>
      </c>
      <c r="I24" s="34"/>
    </row>
    <row r="25" ht="24.95" customHeight="1" spans="1:9">
      <c r="A25" s="14">
        <v>23</v>
      </c>
      <c r="B25" s="15" t="s">
        <v>75</v>
      </c>
      <c r="C25" s="16" t="s">
        <v>76</v>
      </c>
      <c r="D25" s="17" t="s">
        <v>77</v>
      </c>
      <c r="E25" s="18">
        <v>7700</v>
      </c>
      <c r="F25" s="22">
        <v>25300</v>
      </c>
      <c r="G25" s="20">
        <f t="shared" si="0"/>
        <v>17600</v>
      </c>
      <c r="H25" s="21">
        <f t="shared" si="1"/>
        <v>2.28571428571429</v>
      </c>
      <c r="I25" s="34"/>
    </row>
    <row r="26" ht="24.95" customHeight="1" spans="1:9">
      <c r="A26" s="14">
        <v>24</v>
      </c>
      <c r="B26" s="15" t="s">
        <v>78</v>
      </c>
      <c r="C26" s="16" t="s">
        <v>79</v>
      </c>
      <c r="D26" s="17" t="s">
        <v>80</v>
      </c>
      <c r="E26" s="18">
        <v>11600</v>
      </c>
      <c r="F26" s="22">
        <v>25100</v>
      </c>
      <c r="G26" s="20">
        <f t="shared" si="0"/>
        <v>13500</v>
      </c>
      <c r="H26" s="21">
        <f t="shared" si="1"/>
        <v>1.16379310344828</v>
      </c>
      <c r="I26" s="34"/>
    </row>
    <row r="27" ht="24.95" customHeight="1" spans="1:9">
      <c r="A27" s="14">
        <v>25</v>
      </c>
      <c r="B27" s="15" t="s">
        <v>81</v>
      </c>
      <c r="C27" s="16" t="s">
        <v>82</v>
      </c>
      <c r="D27" s="17" t="s">
        <v>83</v>
      </c>
      <c r="E27" s="18">
        <v>1200</v>
      </c>
      <c r="F27" s="22">
        <v>7000</v>
      </c>
      <c r="G27" s="20">
        <f t="shared" si="0"/>
        <v>5800</v>
      </c>
      <c r="H27" s="21">
        <f t="shared" si="1"/>
        <v>4.83333333333333</v>
      </c>
      <c r="I27" s="33"/>
    </row>
    <row r="28" ht="24.95" customHeight="1" spans="1:9">
      <c r="A28" s="14">
        <v>26</v>
      </c>
      <c r="B28" s="15" t="s">
        <v>84</v>
      </c>
      <c r="C28" s="16" t="s">
        <v>85</v>
      </c>
      <c r="D28" s="17" t="s">
        <v>86</v>
      </c>
      <c r="E28" s="18">
        <v>10000</v>
      </c>
      <c r="F28" s="22">
        <v>17800</v>
      </c>
      <c r="G28" s="20">
        <f t="shared" si="0"/>
        <v>7800</v>
      </c>
      <c r="H28" s="21">
        <f t="shared" si="1"/>
        <v>0.78</v>
      </c>
      <c r="I28" s="32"/>
    </row>
    <row r="29" ht="27" customHeight="1" spans="1:9">
      <c r="A29" s="14">
        <v>27</v>
      </c>
      <c r="B29" s="17" t="s">
        <v>87</v>
      </c>
      <c r="C29" s="16" t="s">
        <v>88</v>
      </c>
      <c r="D29" s="17" t="s">
        <v>89</v>
      </c>
      <c r="E29" s="17">
        <v>0</v>
      </c>
      <c r="F29" s="17">
        <v>0</v>
      </c>
      <c r="G29" s="17">
        <v>0</v>
      </c>
      <c r="H29" s="17">
        <v>0</v>
      </c>
      <c r="I29" s="17" t="s">
        <v>90</v>
      </c>
    </row>
    <row r="30" ht="24.95" customHeight="1" spans="1:9">
      <c r="A30" s="14">
        <v>28</v>
      </c>
      <c r="B30" s="15" t="s">
        <v>91</v>
      </c>
      <c r="C30" s="16" t="s">
        <v>92</v>
      </c>
      <c r="D30" s="17" t="s">
        <v>93</v>
      </c>
      <c r="E30" s="18">
        <v>13000</v>
      </c>
      <c r="F30" s="22">
        <v>26000</v>
      </c>
      <c r="G30" s="20">
        <f>F30-E30</f>
        <v>13000</v>
      </c>
      <c r="H30" s="21">
        <f>G30/E30</f>
        <v>1</v>
      </c>
      <c r="I30" s="32"/>
    </row>
    <row r="31" ht="24.95" customHeight="1" spans="1:9">
      <c r="A31" s="14">
        <v>29</v>
      </c>
      <c r="B31" s="15" t="s">
        <v>94</v>
      </c>
      <c r="C31" s="23" t="s">
        <v>95</v>
      </c>
      <c r="D31" s="24" t="s">
        <v>96</v>
      </c>
      <c r="E31" s="18">
        <v>2000</v>
      </c>
      <c r="F31" s="19">
        <v>3200</v>
      </c>
      <c r="G31" s="20">
        <f>F31-E31</f>
        <v>1200</v>
      </c>
      <c r="H31" s="21">
        <f>G31/E31</f>
        <v>0.6</v>
      </c>
      <c r="I31" s="32"/>
    </row>
    <row r="32" ht="24.95" customHeight="1" spans="1:9">
      <c r="A32" s="24">
        <v>30</v>
      </c>
      <c r="B32" s="24" t="s">
        <v>97</v>
      </c>
      <c r="C32" s="24" t="s">
        <v>98</v>
      </c>
      <c r="D32" s="24" t="s">
        <v>99</v>
      </c>
      <c r="E32" s="24">
        <v>0</v>
      </c>
      <c r="F32" s="24">
        <v>0</v>
      </c>
      <c r="G32" s="24">
        <v>0</v>
      </c>
      <c r="H32" s="24">
        <v>0</v>
      </c>
      <c r="I32" s="24" t="s">
        <v>90</v>
      </c>
    </row>
    <row r="33" ht="22.5" customHeight="1" spans="1:9">
      <c r="A33" s="26" t="s">
        <v>100</v>
      </c>
      <c r="B33" s="27"/>
      <c r="C33" s="27"/>
      <c r="D33" s="28"/>
      <c r="E33" s="29">
        <f>SUM(E3:E32)</f>
        <v>536600</v>
      </c>
      <c r="F33" s="30">
        <f>SUM(F3:F32)</f>
        <v>1225000</v>
      </c>
      <c r="G33" s="30">
        <f>SUM(G3:G31)</f>
        <v>688400</v>
      </c>
      <c r="H33" s="31">
        <v>1.28</v>
      </c>
      <c r="I33" s="32"/>
    </row>
  </sheetData>
  <autoFilter ref="A2:H33">
    <sortState ref="A2:H33">
      <sortCondition ref="D1"/>
    </sortState>
  </autoFilter>
  <mergeCells count="2">
    <mergeCell ref="A1:I1"/>
    <mergeCell ref="A33:D3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53"/>
  <sheetViews>
    <sheetView topLeftCell="E1" workbookViewId="0">
      <selection activeCell="N6" sqref="N6"/>
    </sheetView>
  </sheetViews>
  <sheetFormatPr defaultColWidth="10.875" defaultRowHeight="14.25"/>
  <cols>
    <col min="1" max="1" width="10.875" style="1"/>
    <col min="2" max="2" width="32.375" style="1" customWidth="1"/>
    <col min="3" max="16384" width="10.875" style="1"/>
  </cols>
  <sheetData>
    <row r="1" ht="18" spans="1:18">
      <c r="A1" s="2" t="s">
        <v>101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18" spans="1:18">
      <c r="A2" s="2" t="s">
        <v>102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ht="18" spans="1:18">
      <c r="A3" s="2" t="s">
        <v>103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ht="28.5" spans="1:18">
      <c r="A4" s="3" t="s">
        <v>1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112</v>
      </c>
      <c r="K4" s="3" t="s">
        <v>113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118</v>
      </c>
      <c r="Q4" s="3" t="s">
        <v>119</v>
      </c>
      <c r="R4" s="3" t="s">
        <v>120</v>
      </c>
    </row>
    <row r="5" ht="15" spans="1:18">
      <c r="A5" s="4">
        <v>1</v>
      </c>
      <c r="B5" s="4" t="s">
        <v>121</v>
      </c>
      <c r="C5" s="4" t="s">
        <v>122</v>
      </c>
      <c r="D5" s="4" t="s">
        <v>123</v>
      </c>
      <c r="E5" s="5">
        <v>0.028</v>
      </c>
      <c r="F5" s="4">
        <v>0</v>
      </c>
      <c r="G5" s="4">
        <v>9628</v>
      </c>
      <c r="H5" s="4">
        <v>14</v>
      </c>
      <c r="I5" s="4">
        <v>2</v>
      </c>
      <c r="J5" s="4">
        <v>2</v>
      </c>
      <c r="K5" s="4">
        <v>2</v>
      </c>
      <c r="L5" s="4" t="s">
        <v>124</v>
      </c>
      <c r="M5" s="4">
        <v>6.1042219820625e+17</v>
      </c>
      <c r="N5" s="4">
        <v>18049561260</v>
      </c>
      <c r="O5" s="4">
        <v>1586686083941700</v>
      </c>
      <c r="P5" s="6">
        <v>42392.4166666667</v>
      </c>
      <c r="Q5" s="4">
        <v>526269784490</v>
      </c>
      <c r="R5" s="4" t="s">
        <v>125</v>
      </c>
    </row>
    <row r="6" ht="15" spans="1:18">
      <c r="A6" s="4">
        <v>2</v>
      </c>
      <c r="B6" s="4" t="s">
        <v>126</v>
      </c>
      <c r="C6" s="4" t="s">
        <v>127</v>
      </c>
      <c r="D6" s="4" t="s">
        <v>128</v>
      </c>
      <c r="E6" s="5">
        <v>0.028</v>
      </c>
      <c r="F6" s="4">
        <v>0</v>
      </c>
      <c r="G6" s="4">
        <v>9622</v>
      </c>
      <c r="H6" s="4">
        <v>27</v>
      </c>
      <c r="I6" s="4">
        <v>4</v>
      </c>
      <c r="J6" s="4">
        <v>7</v>
      </c>
      <c r="K6" s="4">
        <v>4</v>
      </c>
      <c r="L6" s="4" t="s">
        <v>129</v>
      </c>
      <c r="M6" s="4">
        <v>1.52722197709083e+17</v>
      </c>
      <c r="N6" s="4">
        <v>18147706662</v>
      </c>
      <c r="O6" s="4">
        <v>1585914262185310</v>
      </c>
      <c r="P6" s="6">
        <v>42392.4409722222</v>
      </c>
      <c r="Q6" s="4">
        <v>526257649310</v>
      </c>
      <c r="R6" s="4" t="s">
        <v>130</v>
      </c>
    </row>
    <row r="7" ht="45" spans="1:18">
      <c r="A7" s="4">
        <v>3</v>
      </c>
      <c r="B7" s="4" t="s">
        <v>131</v>
      </c>
      <c r="C7" s="4">
        <v>5000</v>
      </c>
      <c r="D7" s="4" t="s">
        <v>132</v>
      </c>
      <c r="E7" s="5">
        <v>0.028</v>
      </c>
      <c r="F7" s="4">
        <v>0</v>
      </c>
      <c r="G7" s="4">
        <v>14423</v>
      </c>
      <c r="H7" s="4">
        <v>90</v>
      </c>
      <c r="I7" s="4">
        <v>5</v>
      </c>
      <c r="J7" s="4">
        <v>31</v>
      </c>
      <c r="K7" s="4">
        <v>6</v>
      </c>
      <c r="L7" s="4" t="s">
        <v>133</v>
      </c>
      <c r="M7" s="4" t="s">
        <v>134</v>
      </c>
      <c r="N7" s="4">
        <v>18991863775</v>
      </c>
      <c r="O7" s="4">
        <v>1585861782378020</v>
      </c>
      <c r="P7" s="6">
        <v>42392.4305555556</v>
      </c>
      <c r="Q7" s="4">
        <v>526214123466</v>
      </c>
      <c r="R7" s="4" t="s">
        <v>135</v>
      </c>
    </row>
    <row r="8" ht="15" spans="1:18">
      <c r="A8" s="4">
        <v>4</v>
      </c>
      <c r="B8" s="4" t="s">
        <v>136</v>
      </c>
      <c r="C8" s="4" t="s">
        <v>137</v>
      </c>
      <c r="D8" s="4" t="s">
        <v>138</v>
      </c>
      <c r="E8" s="5">
        <v>0.028</v>
      </c>
      <c r="F8" s="4">
        <v>0</v>
      </c>
      <c r="G8" s="4">
        <v>7309</v>
      </c>
      <c r="H8" s="4">
        <v>29</v>
      </c>
      <c r="I8" s="4">
        <v>3</v>
      </c>
      <c r="J8" s="4">
        <v>8</v>
      </c>
      <c r="K8" s="4">
        <v>3</v>
      </c>
      <c r="L8" s="4" t="s">
        <v>139</v>
      </c>
      <c r="M8" s="4">
        <v>6.12524198611092e+17</v>
      </c>
      <c r="N8" s="4">
        <v>18691844229</v>
      </c>
      <c r="O8" s="4">
        <v>1585849788676580</v>
      </c>
      <c r="P8" s="6">
        <v>42392.428912037</v>
      </c>
      <c r="Q8" s="4">
        <v>526213995744</v>
      </c>
      <c r="R8" s="4" t="s">
        <v>140</v>
      </c>
    </row>
    <row r="9" ht="15" spans="1:18">
      <c r="A9" s="4">
        <v>5</v>
      </c>
      <c r="B9" s="4" t="s">
        <v>141</v>
      </c>
      <c r="C9" s="4" t="s">
        <v>127</v>
      </c>
      <c r="D9" s="4" t="s">
        <v>142</v>
      </c>
      <c r="E9" s="5">
        <v>0.028</v>
      </c>
      <c r="F9" s="4">
        <v>0</v>
      </c>
      <c r="G9" s="4">
        <v>6207</v>
      </c>
      <c r="H9" s="4">
        <v>27</v>
      </c>
      <c r="I9" s="4">
        <v>2</v>
      </c>
      <c r="J9" s="4">
        <v>3</v>
      </c>
      <c r="K9" s="4">
        <v>2</v>
      </c>
      <c r="L9" s="4" t="s">
        <v>143</v>
      </c>
      <c r="M9" s="4">
        <v>6.10202199001232e+17</v>
      </c>
      <c r="N9" s="4">
        <v>13992922629</v>
      </c>
      <c r="O9" s="4">
        <v>1586481298009690</v>
      </c>
      <c r="P9" s="6">
        <v>42392.4305555556</v>
      </c>
      <c r="Q9" s="4">
        <v>526214351166</v>
      </c>
      <c r="R9" s="4" t="s">
        <v>144</v>
      </c>
    </row>
    <row r="10" ht="15" spans="1:18">
      <c r="A10" s="4">
        <v>6</v>
      </c>
      <c r="B10" s="4" t="s">
        <v>145</v>
      </c>
      <c r="C10" s="4" t="s">
        <v>146</v>
      </c>
      <c r="D10" s="4" t="s">
        <v>146</v>
      </c>
      <c r="E10" s="5">
        <v>0.028</v>
      </c>
      <c r="F10" s="4">
        <v>0</v>
      </c>
      <c r="G10" s="4">
        <v>4865</v>
      </c>
      <c r="H10" s="4">
        <v>6</v>
      </c>
      <c r="I10" s="4">
        <v>0</v>
      </c>
      <c r="J10" s="4">
        <v>0</v>
      </c>
      <c r="K10" s="4">
        <v>0</v>
      </c>
      <c r="L10" s="4"/>
      <c r="M10" s="4"/>
      <c r="N10" s="4"/>
      <c r="O10" s="4">
        <v>0</v>
      </c>
      <c r="P10" s="6">
        <v>25569.3333333333</v>
      </c>
      <c r="Q10" s="4">
        <v>526257705412</v>
      </c>
      <c r="R10" s="4"/>
    </row>
    <row r="11" ht="15" spans="1:18">
      <c r="A11" s="4">
        <v>7</v>
      </c>
      <c r="B11" s="4" t="s">
        <v>147</v>
      </c>
      <c r="C11" s="4" t="s">
        <v>122</v>
      </c>
      <c r="D11" s="4" t="s">
        <v>148</v>
      </c>
      <c r="E11" s="5">
        <v>0.028</v>
      </c>
      <c r="F11" s="4">
        <v>0</v>
      </c>
      <c r="G11" s="4">
        <v>8765</v>
      </c>
      <c r="H11" s="4">
        <v>119</v>
      </c>
      <c r="I11" s="4">
        <v>11</v>
      </c>
      <c r="J11" s="4">
        <v>32</v>
      </c>
      <c r="K11" s="4">
        <v>13</v>
      </c>
      <c r="L11" s="4" t="s">
        <v>149</v>
      </c>
      <c r="M11" s="4">
        <v>6.1262419841003e+17</v>
      </c>
      <c r="N11" s="4">
        <v>13379313131</v>
      </c>
      <c r="O11" s="4">
        <v>1328461342331370</v>
      </c>
      <c r="P11" s="6">
        <v>42392.4378009259</v>
      </c>
      <c r="Q11" s="4">
        <v>526214255463</v>
      </c>
      <c r="R11" s="4" t="s">
        <v>150</v>
      </c>
    </row>
    <row r="12" ht="45" spans="1:18">
      <c r="A12" s="4">
        <v>8</v>
      </c>
      <c r="B12" s="4" t="s">
        <v>151</v>
      </c>
      <c r="C12" s="4" t="s">
        <v>152</v>
      </c>
      <c r="D12" s="4" t="s">
        <v>152</v>
      </c>
      <c r="E12" s="5">
        <v>0.028</v>
      </c>
      <c r="F12" s="4">
        <v>0</v>
      </c>
      <c r="G12" s="4">
        <v>3754</v>
      </c>
      <c r="H12" s="4">
        <v>14</v>
      </c>
      <c r="I12" s="4">
        <v>1</v>
      </c>
      <c r="J12" s="4">
        <v>1</v>
      </c>
      <c r="K12" s="4">
        <v>1</v>
      </c>
      <c r="L12" s="4" t="s">
        <v>153</v>
      </c>
      <c r="M12" s="4" t="s">
        <v>154</v>
      </c>
      <c r="N12" s="4">
        <v>13572421273</v>
      </c>
      <c r="O12" s="4">
        <v>1329525179919670</v>
      </c>
      <c r="P12" s="6">
        <v>42392.4305555556</v>
      </c>
      <c r="Q12" s="4">
        <v>526270148362</v>
      </c>
      <c r="R12" s="4" t="s">
        <v>155</v>
      </c>
    </row>
    <row r="13" ht="15" spans="1:18">
      <c r="A13" s="4">
        <v>9</v>
      </c>
      <c r="B13" s="4" t="s">
        <v>156</v>
      </c>
      <c r="C13" s="4">
        <v>5000</v>
      </c>
      <c r="D13" s="4" t="s">
        <v>157</v>
      </c>
      <c r="E13" s="5">
        <v>0.028</v>
      </c>
      <c r="F13" s="4">
        <v>0</v>
      </c>
      <c r="G13" s="4">
        <v>11094</v>
      </c>
      <c r="H13" s="4">
        <v>116</v>
      </c>
      <c r="I13" s="4">
        <v>16</v>
      </c>
      <c r="J13" s="4">
        <v>60</v>
      </c>
      <c r="K13" s="4">
        <v>20</v>
      </c>
      <c r="L13" s="4" t="s">
        <v>158</v>
      </c>
      <c r="M13" s="4">
        <v>6.10430199109091e+17</v>
      </c>
      <c r="N13" s="4">
        <v>17792214300</v>
      </c>
      <c r="O13" s="4">
        <v>1586877920367730</v>
      </c>
      <c r="P13" s="6">
        <v>42392.4532407407</v>
      </c>
      <c r="Q13" s="4">
        <v>526257717566</v>
      </c>
      <c r="R13" s="4" t="s">
        <v>159</v>
      </c>
    </row>
    <row r="14" ht="15" spans="1:18">
      <c r="A14" s="4">
        <v>10</v>
      </c>
      <c r="B14" s="4" t="s">
        <v>160</v>
      </c>
      <c r="C14" s="4" t="s">
        <v>161</v>
      </c>
      <c r="D14" s="4" t="s">
        <v>162</v>
      </c>
      <c r="E14" s="5">
        <v>0.028</v>
      </c>
      <c r="F14" s="4">
        <v>0</v>
      </c>
      <c r="G14" s="4">
        <v>7127</v>
      </c>
      <c r="H14" s="4">
        <v>8</v>
      </c>
      <c r="I14" s="4">
        <v>2</v>
      </c>
      <c r="J14" s="4">
        <v>2</v>
      </c>
      <c r="K14" s="4">
        <v>2</v>
      </c>
      <c r="L14" s="4" t="s">
        <v>124</v>
      </c>
      <c r="M14" s="4">
        <v>6.1042219820625e+17</v>
      </c>
      <c r="N14" s="4">
        <v>18049561260</v>
      </c>
      <c r="O14" s="4">
        <v>1586685284021700</v>
      </c>
      <c r="P14" s="6">
        <v>42392.4166666667</v>
      </c>
      <c r="Q14" s="4">
        <v>526270012902</v>
      </c>
      <c r="R14" s="4" t="s">
        <v>163</v>
      </c>
    </row>
    <row r="15" ht="15" spans="1:18">
      <c r="A15" s="4">
        <v>11</v>
      </c>
      <c r="B15" s="4" t="s">
        <v>164</v>
      </c>
      <c r="C15" s="4">
        <v>5000</v>
      </c>
      <c r="D15" s="4">
        <v>8800</v>
      </c>
      <c r="E15" s="5">
        <v>0.028</v>
      </c>
      <c r="F15" s="4">
        <v>0</v>
      </c>
      <c r="G15" s="4">
        <v>9154</v>
      </c>
      <c r="H15" s="4">
        <v>69</v>
      </c>
      <c r="I15" s="4">
        <v>6</v>
      </c>
      <c r="J15" s="4">
        <v>20</v>
      </c>
      <c r="K15" s="4">
        <v>6</v>
      </c>
      <c r="L15" s="4" t="s">
        <v>165</v>
      </c>
      <c r="M15" s="4">
        <v>6.1232219711118e+17</v>
      </c>
      <c r="N15" s="4">
        <v>17742466185</v>
      </c>
      <c r="O15" s="4">
        <v>1586775520441630</v>
      </c>
      <c r="P15" s="6">
        <v>42392.4337152778</v>
      </c>
      <c r="Q15" s="4">
        <v>526270256420</v>
      </c>
      <c r="R15" s="4" t="s">
        <v>166</v>
      </c>
    </row>
    <row r="16" ht="15" spans="1:18">
      <c r="A16" s="4">
        <v>12</v>
      </c>
      <c r="B16" s="4" t="s">
        <v>167</v>
      </c>
      <c r="C16" s="4" t="s">
        <v>168</v>
      </c>
      <c r="D16" s="4" t="s">
        <v>169</v>
      </c>
      <c r="E16" s="5">
        <v>0.028</v>
      </c>
      <c r="F16" s="4">
        <v>0</v>
      </c>
      <c r="G16" s="4">
        <v>26519</v>
      </c>
      <c r="H16" s="4">
        <v>211</v>
      </c>
      <c r="I16" s="4">
        <v>6</v>
      </c>
      <c r="J16" s="4">
        <v>54</v>
      </c>
      <c r="K16" s="4">
        <v>8</v>
      </c>
      <c r="L16" s="4" t="s">
        <v>170</v>
      </c>
      <c r="M16" s="4">
        <v>4.10711197911211e+17</v>
      </c>
      <c r="N16" s="4">
        <v>18049246348</v>
      </c>
      <c r="O16" s="4">
        <v>1585247396313090</v>
      </c>
      <c r="P16" s="6">
        <v>42392.4446875</v>
      </c>
      <c r="Q16" s="4">
        <v>526270156751</v>
      </c>
      <c r="R16" s="4" t="s">
        <v>171</v>
      </c>
    </row>
    <row r="17" ht="15" spans="1:18">
      <c r="A17" s="4">
        <v>13</v>
      </c>
      <c r="B17" s="4" t="s">
        <v>172</v>
      </c>
      <c r="C17" s="4" t="s">
        <v>173</v>
      </c>
      <c r="D17" s="4" t="s">
        <v>168</v>
      </c>
      <c r="E17" s="5">
        <v>0.028</v>
      </c>
      <c r="F17" s="4">
        <v>0</v>
      </c>
      <c r="G17" s="4">
        <v>9415</v>
      </c>
      <c r="H17" s="4">
        <v>61</v>
      </c>
      <c r="I17" s="4">
        <v>7</v>
      </c>
      <c r="J17" s="4">
        <v>43</v>
      </c>
      <c r="K17" s="4">
        <v>9</v>
      </c>
      <c r="L17" s="4" t="s">
        <v>174</v>
      </c>
      <c r="M17" s="4">
        <v>6.10623198508251e+17</v>
      </c>
      <c r="N17" s="4">
        <v>18220154444</v>
      </c>
      <c r="O17" s="4">
        <v>1585927705809740</v>
      </c>
      <c r="P17" s="6">
        <v>42392.4442013889</v>
      </c>
      <c r="Q17" s="4">
        <v>526258173100</v>
      </c>
      <c r="R17" s="4" t="s">
        <v>175</v>
      </c>
    </row>
    <row r="18" ht="15" spans="1:18">
      <c r="A18" s="4">
        <v>14</v>
      </c>
      <c r="B18" s="4" t="s">
        <v>176</v>
      </c>
      <c r="C18" s="4" t="s">
        <v>122</v>
      </c>
      <c r="D18" s="4" t="s">
        <v>177</v>
      </c>
      <c r="E18" s="5">
        <v>0.028</v>
      </c>
      <c r="F18" s="4">
        <v>0</v>
      </c>
      <c r="G18" s="4">
        <v>15870</v>
      </c>
      <c r="H18" s="4">
        <v>114</v>
      </c>
      <c r="I18" s="4">
        <v>10</v>
      </c>
      <c r="J18" s="4">
        <v>33</v>
      </c>
      <c r="K18" s="4">
        <v>15</v>
      </c>
      <c r="L18" s="4" t="s">
        <v>178</v>
      </c>
      <c r="M18" s="4">
        <v>6.12127195908217e+17</v>
      </c>
      <c r="N18" s="4">
        <v>18191344330</v>
      </c>
      <c r="O18" s="4">
        <v>1586798567843650</v>
      </c>
      <c r="P18" s="6">
        <v>42392.4403587963</v>
      </c>
      <c r="Q18" s="4">
        <v>526270116862</v>
      </c>
      <c r="R18" s="4" t="s">
        <v>179</v>
      </c>
    </row>
    <row r="19" ht="15" spans="1:18">
      <c r="A19" s="4">
        <v>15</v>
      </c>
      <c r="B19" s="4" t="s">
        <v>180</v>
      </c>
      <c r="C19" s="4" t="s">
        <v>161</v>
      </c>
      <c r="D19" s="4" t="s">
        <v>138</v>
      </c>
      <c r="E19" s="5">
        <v>0.028</v>
      </c>
      <c r="F19" s="4">
        <v>0</v>
      </c>
      <c r="G19" s="4">
        <v>3875</v>
      </c>
      <c r="H19" s="4">
        <v>10</v>
      </c>
      <c r="I19" s="4">
        <v>2</v>
      </c>
      <c r="J19" s="4">
        <v>2</v>
      </c>
      <c r="K19" s="4">
        <v>3</v>
      </c>
      <c r="L19" s="4" t="s">
        <v>181</v>
      </c>
      <c r="M19" s="4">
        <v>6.12322197705111e+17</v>
      </c>
      <c r="N19" s="4">
        <v>13571606669</v>
      </c>
      <c r="O19" s="4">
        <v>1585130113767410</v>
      </c>
      <c r="P19" s="6">
        <v>42392.4192939815</v>
      </c>
      <c r="Q19" s="4">
        <v>526214763304</v>
      </c>
      <c r="R19" s="4" t="s">
        <v>182</v>
      </c>
    </row>
    <row r="20" ht="15" spans="1:18">
      <c r="A20" s="4">
        <v>16</v>
      </c>
      <c r="B20" s="4" t="s">
        <v>183</v>
      </c>
      <c r="C20" s="4">
        <v>4000</v>
      </c>
      <c r="D20" s="4" t="s">
        <v>184</v>
      </c>
      <c r="E20" s="5">
        <v>0.028</v>
      </c>
      <c r="F20" s="4">
        <v>0</v>
      </c>
      <c r="G20" s="4">
        <v>7043</v>
      </c>
      <c r="H20" s="4">
        <v>82</v>
      </c>
      <c r="I20" s="4">
        <v>7</v>
      </c>
      <c r="J20" s="4">
        <v>53</v>
      </c>
      <c r="K20" s="4">
        <v>8</v>
      </c>
      <c r="L20" s="4" t="s">
        <v>185</v>
      </c>
      <c r="M20" s="4">
        <v>6.10404196710121e+17</v>
      </c>
      <c r="N20" s="4">
        <v>13759659149</v>
      </c>
      <c r="O20" s="4">
        <v>1327982956448870</v>
      </c>
      <c r="P20" s="6">
        <v>42392.4381712963</v>
      </c>
      <c r="Q20" s="4">
        <v>526257921684</v>
      </c>
      <c r="R20" s="4" t="s">
        <v>186</v>
      </c>
    </row>
    <row r="21" ht="15" spans="1:18">
      <c r="A21" s="4">
        <v>17</v>
      </c>
      <c r="B21" s="4" t="s">
        <v>187</v>
      </c>
      <c r="C21" s="4">
        <v>8000</v>
      </c>
      <c r="D21" s="4" t="s">
        <v>188</v>
      </c>
      <c r="E21" s="5">
        <v>0.028</v>
      </c>
      <c r="F21" s="4">
        <v>0</v>
      </c>
      <c r="G21" s="4">
        <v>3642</v>
      </c>
      <c r="H21" s="4">
        <v>58</v>
      </c>
      <c r="I21" s="4">
        <v>10</v>
      </c>
      <c r="J21" s="4">
        <v>48</v>
      </c>
      <c r="K21" s="4">
        <v>13</v>
      </c>
      <c r="L21" s="4" t="s">
        <v>124</v>
      </c>
      <c r="M21" s="4">
        <v>6.1042219820625e+17</v>
      </c>
      <c r="N21" s="4">
        <v>18049561260</v>
      </c>
      <c r="O21" s="4">
        <v>1585237311671700</v>
      </c>
      <c r="P21" s="6">
        <v>42392.4415393519</v>
      </c>
      <c r="Q21" s="4">
        <v>526214859204</v>
      </c>
      <c r="R21" s="4" t="s">
        <v>189</v>
      </c>
    </row>
    <row r="22" ht="15" spans="1:18">
      <c r="A22" s="4">
        <v>18</v>
      </c>
      <c r="B22" s="4" t="s">
        <v>190</v>
      </c>
      <c r="C22" s="4" t="s">
        <v>122</v>
      </c>
      <c r="D22" s="4" t="s">
        <v>191</v>
      </c>
      <c r="E22" s="5">
        <v>0.028</v>
      </c>
      <c r="F22" s="4">
        <v>0</v>
      </c>
      <c r="G22" s="4">
        <v>14507</v>
      </c>
      <c r="H22" s="4">
        <v>109</v>
      </c>
      <c r="I22" s="4">
        <v>12</v>
      </c>
      <c r="J22" s="4">
        <v>30</v>
      </c>
      <c r="K22" s="4">
        <v>13</v>
      </c>
      <c r="L22" s="4" t="s">
        <v>192</v>
      </c>
      <c r="M22" s="4">
        <v>6.10602197402243e+17</v>
      </c>
      <c r="N22" s="4">
        <v>13399213839</v>
      </c>
      <c r="O22" s="4">
        <v>1586780161844540</v>
      </c>
      <c r="P22" s="6">
        <v>42392.4354166667</v>
      </c>
      <c r="Q22" s="4">
        <v>526251142151</v>
      </c>
      <c r="R22" s="4" t="s">
        <v>193</v>
      </c>
    </row>
    <row r="23" ht="15" spans="1:18">
      <c r="A23" s="4">
        <v>19</v>
      </c>
      <c r="B23" s="4" t="s">
        <v>194</v>
      </c>
      <c r="C23" s="4" t="s">
        <v>161</v>
      </c>
      <c r="D23" s="4" t="s">
        <v>161</v>
      </c>
      <c r="E23" s="5">
        <v>0.028</v>
      </c>
      <c r="F23" s="4">
        <v>0</v>
      </c>
      <c r="G23" s="4">
        <v>2789</v>
      </c>
      <c r="H23" s="4">
        <v>5</v>
      </c>
      <c r="I23" s="4">
        <v>1</v>
      </c>
      <c r="J23" s="4">
        <v>1</v>
      </c>
      <c r="K23" s="4">
        <v>2</v>
      </c>
      <c r="L23" s="4" t="s">
        <v>195</v>
      </c>
      <c r="M23" s="4">
        <v>6.228221991101e+17</v>
      </c>
      <c r="N23" s="4">
        <v>13402957707</v>
      </c>
      <c r="O23" s="4">
        <v>1585120511002930</v>
      </c>
      <c r="P23" s="6">
        <v>42392.4166666667</v>
      </c>
      <c r="Q23" s="4">
        <v>526258041690</v>
      </c>
      <c r="R23" s="4" t="s">
        <v>196</v>
      </c>
    </row>
    <row r="24" ht="15" spans="1:18">
      <c r="A24" s="4">
        <v>20</v>
      </c>
      <c r="B24" s="4" t="s">
        <v>197</v>
      </c>
      <c r="C24" s="4" t="s">
        <v>161</v>
      </c>
      <c r="D24" s="4" t="s">
        <v>138</v>
      </c>
      <c r="E24" s="5">
        <v>0.028</v>
      </c>
      <c r="F24" s="4">
        <v>0</v>
      </c>
      <c r="G24" s="4">
        <v>4953</v>
      </c>
      <c r="H24" s="4">
        <v>17</v>
      </c>
      <c r="I24" s="4">
        <v>2</v>
      </c>
      <c r="J24" s="4">
        <v>2</v>
      </c>
      <c r="K24" s="4">
        <v>2</v>
      </c>
      <c r="L24" s="4" t="s">
        <v>198</v>
      </c>
      <c r="M24" s="4">
        <v>6.10424198506084e+17</v>
      </c>
      <c r="N24" s="4">
        <v>13152088025</v>
      </c>
      <c r="O24" s="4">
        <v>1586686242659400</v>
      </c>
      <c r="P24" s="6">
        <v>42392.4166666667</v>
      </c>
      <c r="Q24" s="4">
        <v>526214847794</v>
      </c>
      <c r="R24" s="4" t="s">
        <v>199</v>
      </c>
    </row>
    <row r="25" ht="15" spans="1:18">
      <c r="A25" s="4">
        <v>21</v>
      </c>
      <c r="B25" s="4" t="s">
        <v>200</v>
      </c>
      <c r="C25" s="4" t="s">
        <v>161</v>
      </c>
      <c r="D25" s="4" t="s">
        <v>161</v>
      </c>
      <c r="E25" s="5">
        <v>0.028</v>
      </c>
      <c r="F25" s="4">
        <v>0</v>
      </c>
      <c r="G25" s="4">
        <v>3266</v>
      </c>
      <c r="H25" s="4">
        <v>13</v>
      </c>
      <c r="I25" s="4">
        <v>1</v>
      </c>
      <c r="J25" s="4">
        <v>1</v>
      </c>
      <c r="K25" s="4">
        <v>2</v>
      </c>
      <c r="L25" s="4" t="s">
        <v>201</v>
      </c>
      <c r="M25" s="4">
        <v>6.10125199509275e+17</v>
      </c>
      <c r="N25" s="4">
        <v>18829028032</v>
      </c>
      <c r="O25" s="4">
        <v>1585828662746220</v>
      </c>
      <c r="P25" s="6">
        <v>42392.4236111111</v>
      </c>
      <c r="Q25" s="4">
        <v>526258521355</v>
      </c>
      <c r="R25" s="4" t="s">
        <v>202</v>
      </c>
    </row>
    <row r="26" ht="15" spans="1:18">
      <c r="A26" s="4">
        <v>22</v>
      </c>
      <c r="B26" s="4" t="s">
        <v>203</v>
      </c>
      <c r="C26" s="4" t="s">
        <v>161</v>
      </c>
      <c r="D26" s="4" t="s">
        <v>138</v>
      </c>
      <c r="E26" s="5">
        <v>0.028</v>
      </c>
      <c r="F26" s="4">
        <v>0</v>
      </c>
      <c r="G26" s="4">
        <v>2172</v>
      </c>
      <c r="H26" s="4">
        <v>5</v>
      </c>
      <c r="I26" s="4">
        <v>2</v>
      </c>
      <c r="J26" s="4">
        <v>2</v>
      </c>
      <c r="K26" s="4">
        <v>2</v>
      </c>
      <c r="L26" s="4" t="s">
        <v>204</v>
      </c>
      <c r="M26" s="4">
        <v>6.1252219721127e+17</v>
      </c>
      <c r="N26" s="4">
        <v>13992472218</v>
      </c>
      <c r="O26" s="4">
        <v>1586432493860240</v>
      </c>
      <c r="P26" s="6">
        <v>42392.4197685185</v>
      </c>
      <c r="Q26" s="4">
        <v>526258553433</v>
      </c>
      <c r="R26" s="4" t="s">
        <v>205</v>
      </c>
    </row>
    <row r="27" ht="15" spans="1:18">
      <c r="A27" s="4">
        <v>23</v>
      </c>
      <c r="B27" s="4" t="s">
        <v>206</v>
      </c>
      <c r="C27" s="4" t="s">
        <v>122</v>
      </c>
      <c r="D27" s="4" t="s">
        <v>122</v>
      </c>
      <c r="E27" s="5">
        <v>0.028</v>
      </c>
      <c r="F27" s="4">
        <v>0</v>
      </c>
      <c r="G27" s="4">
        <v>3041</v>
      </c>
      <c r="H27" s="4">
        <v>3</v>
      </c>
      <c r="I27" s="4">
        <v>0</v>
      </c>
      <c r="J27" s="4">
        <v>0</v>
      </c>
      <c r="K27" s="4">
        <v>1</v>
      </c>
      <c r="L27" s="4"/>
      <c r="M27" s="4"/>
      <c r="N27" s="4"/>
      <c r="O27" s="4">
        <v>0</v>
      </c>
      <c r="P27" s="6">
        <v>25569.3333333333</v>
      </c>
      <c r="Q27" s="4">
        <v>526251418357</v>
      </c>
      <c r="R27" s="4"/>
    </row>
    <row r="28" ht="15" spans="1:18">
      <c r="A28" s="4">
        <v>24</v>
      </c>
      <c r="B28" s="4" t="s">
        <v>207</v>
      </c>
      <c r="C28" s="4" t="s">
        <v>208</v>
      </c>
      <c r="D28" s="4" t="s">
        <v>161</v>
      </c>
      <c r="E28" s="5">
        <v>0.028</v>
      </c>
      <c r="F28" s="4">
        <v>0</v>
      </c>
      <c r="G28" s="4">
        <v>11043</v>
      </c>
      <c r="H28" s="4">
        <v>29</v>
      </c>
      <c r="I28" s="4">
        <v>2</v>
      </c>
      <c r="J28" s="4">
        <v>4</v>
      </c>
      <c r="K28" s="4">
        <v>2</v>
      </c>
      <c r="L28" s="4" t="s">
        <v>124</v>
      </c>
      <c r="M28" s="4">
        <v>6.1042219820625e+17</v>
      </c>
      <c r="N28" s="4">
        <v>18049561260</v>
      </c>
      <c r="O28" s="4">
        <v>1586688321191700</v>
      </c>
      <c r="P28" s="6">
        <v>42392.4166666667</v>
      </c>
      <c r="Q28" s="4">
        <v>526215383231</v>
      </c>
      <c r="R28" s="4" t="s">
        <v>209</v>
      </c>
    </row>
    <row r="29" ht="45" spans="1:18">
      <c r="A29" s="4">
        <v>25</v>
      </c>
      <c r="B29" s="4" t="s">
        <v>210</v>
      </c>
      <c r="C29" s="4" t="s">
        <v>122</v>
      </c>
      <c r="D29" s="4" t="s">
        <v>211</v>
      </c>
      <c r="E29" s="5">
        <v>0.028</v>
      </c>
      <c r="F29" s="4">
        <v>0</v>
      </c>
      <c r="G29" s="4">
        <v>2303</v>
      </c>
      <c r="H29" s="4">
        <v>20</v>
      </c>
      <c r="I29" s="4">
        <v>3</v>
      </c>
      <c r="J29" s="4">
        <v>12</v>
      </c>
      <c r="K29" s="4">
        <v>3</v>
      </c>
      <c r="L29" s="4" t="s">
        <v>212</v>
      </c>
      <c r="M29" s="4" t="s">
        <v>213</v>
      </c>
      <c r="N29" s="4">
        <v>18966993988</v>
      </c>
      <c r="O29" s="4">
        <v>1585886100975630</v>
      </c>
      <c r="P29" s="6">
        <v>42392.4347685185</v>
      </c>
      <c r="Q29" s="4">
        <v>526251386474</v>
      </c>
      <c r="R29" s="4" t="s">
        <v>214</v>
      </c>
    </row>
    <row r="30" ht="15" spans="1:18">
      <c r="A30" s="4">
        <v>26</v>
      </c>
      <c r="B30" s="4" t="s">
        <v>215</v>
      </c>
      <c r="C30" s="4" t="s">
        <v>122</v>
      </c>
      <c r="D30" s="4" t="s">
        <v>216</v>
      </c>
      <c r="E30" s="5">
        <v>0.028</v>
      </c>
      <c r="F30" s="4">
        <v>0</v>
      </c>
      <c r="G30" s="4">
        <v>2394</v>
      </c>
      <c r="H30" s="4">
        <v>3</v>
      </c>
      <c r="I30" s="4">
        <v>2</v>
      </c>
      <c r="J30" s="4">
        <v>11</v>
      </c>
      <c r="K30" s="4">
        <v>3</v>
      </c>
      <c r="L30" s="4" t="s">
        <v>217</v>
      </c>
      <c r="M30" s="4">
        <v>6.12501197207054e+17</v>
      </c>
      <c r="N30" s="4">
        <v>15353905398</v>
      </c>
      <c r="O30" s="4">
        <v>1586484494164780</v>
      </c>
      <c r="P30" s="6">
        <v>42392.4307175926</v>
      </c>
      <c r="Q30" s="4">
        <v>526258749345</v>
      </c>
      <c r="R30" s="4" t="s">
        <v>218</v>
      </c>
    </row>
    <row r="31" ht="15" spans="1:18">
      <c r="A31" s="4">
        <v>27</v>
      </c>
      <c r="B31" s="4" t="s">
        <v>219</v>
      </c>
      <c r="C31" s="4" t="s">
        <v>123</v>
      </c>
      <c r="D31" s="4" t="s">
        <v>123</v>
      </c>
      <c r="E31" s="5">
        <v>0.028</v>
      </c>
      <c r="F31" s="4">
        <v>0</v>
      </c>
      <c r="G31" s="4">
        <v>3520</v>
      </c>
      <c r="H31" s="4">
        <v>9</v>
      </c>
      <c r="I31" s="4">
        <v>1</v>
      </c>
      <c r="J31" s="4">
        <v>1</v>
      </c>
      <c r="K31" s="4">
        <v>1</v>
      </c>
      <c r="L31" s="4" t="s">
        <v>220</v>
      </c>
      <c r="M31" s="4">
        <v>6.12501198803128e+17</v>
      </c>
      <c r="N31" s="4">
        <v>13649207549</v>
      </c>
      <c r="O31" s="4">
        <v>1586705442255040</v>
      </c>
      <c r="P31" s="6">
        <v>42392.4201041667</v>
      </c>
      <c r="Q31" s="4">
        <v>526258537726</v>
      </c>
      <c r="R31" s="4" t="s">
        <v>221</v>
      </c>
    </row>
    <row r="32" ht="15" spans="1:18">
      <c r="A32" s="4">
        <v>28</v>
      </c>
      <c r="B32" s="4" t="s">
        <v>222</v>
      </c>
      <c r="C32" s="4" t="s">
        <v>137</v>
      </c>
      <c r="D32" s="4" t="s">
        <v>216</v>
      </c>
      <c r="E32" s="5">
        <v>0.028</v>
      </c>
      <c r="F32" s="4">
        <v>0</v>
      </c>
      <c r="G32" s="4">
        <v>5260</v>
      </c>
      <c r="H32" s="4">
        <v>26</v>
      </c>
      <c r="I32" s="4">
        <v>6</v>
      </c>
      <c r="J32" s="4">
        <v>21</v>
      </c>
      <c r="K32" s="4">
        <v>6</v>
      </c>
      <c r="L32" s="4" t="s">
        <v>223</v>
      </c>
      <c r="M32" s="4">
        <v>6.10424198612187e+17</v>
      </c>
      <c r="N32" s="4">
        <v>18502955773</v>
      </c>
      <c r="O32" s="4">
        <v>1585170431809510</v>
      </c>
      <c r="P32" s="6">
        <v>42392.427650463</v>
      </c>
      <c r="Q32" s="4">
        <v>526251558488</v>
      </c>
      <c r="R32" s="4" t="s">
        <v>224</v>
      </c>
    </row>
    <row r="33" ht="15" spans="1:18">
      <c r="A33" s="4">
        <v>29</v>
      </c>
      <c r="B33" s="4" t="s">
        <v>225</v>
      </c>
      <c r="C33" s="4" t="s">
        <v>122</v>
      </c>
      <c r="D33" s="4" t="s">
        <v>226</v>
      </c>
      <c r="E33" s="5">
        <v>0.028</v>
      </c>
      <c r="F33" s="4">
        <v>0</v>
      </c>
      <c r="G33" s="4">
        <v>1513</v>
      </c>
      <c r="H33" s="4">
        <v>10</v>
      </c>
      <c r="I33" s="4">
        <v>2</v>
      </c>
      <c r="J33" s="4">
        <v>9</v>
      </c>
      <c r="K33" s="4">
        <v>2</v>
      </c>
      <c r="L33" s="4" t="s">
        <v>227</v>
      </c>
      <c r="M33" s="4">
        <v>6.10121199104097e+17</v>
      </c>
      <c r="N33" s="4">
        <v>13299064569</v>
      </c>
      <c r="O33" s="4">
        <v>1330101002389260</v>
      </c>
      <c r="P33" s="6">
        <v>42392.4289467593</v>
      </c>
      <c r="Q33" s="4">
        <v>526258873297</v>
      </c>
      <c r="R33" s="4" t="s">
        <v>228</v>
      </c>
    </row>
    <row r="34" ht="15" spans="1:18">
      <c r="A34" s="4">
        <v>30</v>
      </c>
      <c r="B34" s="4" t="s">
        <v>229</v>
      </c>
      <c r="C34" s="4" t="s">
        <v>230</v>
      </c>
      <c r="D34" s="4" t="s">
        <v>231</v>
      </c>
      <c r="E34" s="5">
        <v>0.028</v>
      </c>
      <c r="F34" s="4">
        <v>0</v>
      </c>
      <c r="G34" s="4">
        <v>18828</v>
      </c>
      <c r="H34" s="4">
        <v>144</v>
      </c>
      <c r="I34" s="4">
        <v>6</v>
      </c>
      <c r="J34" s="4">
        <v>26</v>
      </c>
      <c r="K34" s="4">
        <v>12</v>
      </c>
      <c r="L34" s="4" t="s">
        <v>232</v>
      </c>
      <c r="M34" s="4">
        <v>6.10121199209135e+17</v>
      </c>
      <c r="N34" s="4">
        <v>13201805002</v>
      </c>
      <c r="O34" s="4">
        <v>1327970630869270</v>
      </c>
      <c r="P34" s="6">
        <v>42392.4259259259</v>
      </c>
      <c r="Q34" s="4">
        <v>526215471468</v>
      </c>
      <c r="R34" s="4" t="s">
        <v>233</v>
      </c>
    </row>
    <row r="35" ht="15" spans="1:18">
      <c r="A35" s="4">
        <v>31</v>
      </c>
      <c r="B35" s="4" t="s">
        <v>234</v>
      </c>
      <c r="C35" s="4" t="s">
        <v>122</v>
      </c>
      <c r="D35" s="4" t="s">
        <v>235</v>
      </c>
      <c r="E35" s="5">
        <v>0.028</v>
      </c>
      <c r="F35" s="4">
        <v>0</v>
      </c>
      <c r="G35" s="4">
        <v>26024</v>
      </c>
      <c r="H35" s="4">
        <v>45</v>
      </c>
      <c r="I35" s="4">
        <v>3</v>
      </c>
      <c r="J35" s="4">
        <v>18</v>
      </c>
      <c r="K35" s="4">
        <v>4</v>
      </c>
      <c r="L35" s="4" t="s">
        <v>174</v>
      </c>
      <c r="M35" s="4">
        <v>6.10623198508251e+17</v>
      </c>
      <c r="N35" s="4">
        <v>18220154444</v>
      </c>
      <c r="O35" s="4">
        <v>1585154592229740</v>
      </c>
      <c r="P35" s="6">
        <v>42392.4242939815</v>
      </c>
      <c r="Q35" s="4">
        <v>526215259881</v>
      </c>
      <c r="R35" s="4" t="s">
        <v>236</v>
      </c>
    </row>
    <row r="36" ht="15" spans="1:18">
      <c r="A36" s="4">
        <v>32</v>
      </c>
      <c r="B36" s="4" t="s">
        <v>237</v>
      </c>
      <c r="C36" s="4" t="s">
        <v>238</v>
      </c>
      <c r="D36" s="4" t="s">
        <v>239</v>
      </c>
      <c r="E36" s="5">
        <v>0.028</v>
      </c>
      <c r="F36" s="4">
        <v>0</v>
      </c>
      <c r="G36" s="4">
        <v>25366</v>
      </c>
      <c r="H36" s="4">
        <v>107</v>
      </c>
      <c r="I36" s="4">
        <v>4</v>
      </c>
      <c r="J36" s="4">
        <v>19</v>
      </c>
      <c r="K36" s="4">
        <v>7</v>
      </c>
      <c r="L36" s="4" t="s">
        <v>240</v>
      </c>
      <c r="M36" s="4">
        <v>6.1052619911208e+17</v>
      </c>
      <c r="N36" s="4">
        <v>18202933882</v>
      </c>
      <c r="O36" s="4">
        <v>1586464653885810</v>
      </c>
      <c r="P36" s="6">
        <v>42392.4260763889</v>
      </c>
      <c r="Q36" s="4">
        <v>526271020641</v>
      </c>
      <c r="R36" s="4" t="s">
        <v>241</v>
      </c>
    </row>
    <row r="37" ht="15" spans="1:18">
      <c r="A37" s="4">
        <v>33</v>
      </c>
      <c r="B37" s="4" t="s">
        <v>242</v>
      </c>
      <c r="C37" s="4" t="s">
        <v>243</v>
      </c>
      <c r="D37" s="4" t="s">
        <v>244</v>
      </c>
      <c r="E37" s="5">
        <v>0.028</v>
      </c>
      <c r="F37" s="4">
        <v>0</v>
      </c>
      <c r="G37" s="4">
        <v>2476</v>
      </c>
      <c r="H37" s="4">
        <v>9</v>
      </c>
      <c r="I37" s="4">
        <v>3</v>
      </c>
      <c r="J37" s="4">
        <v>6</v>
      </c>
      <c r="K37" s="4">
        <v>5</v>
      </c>
      <c r="L37" s="4" t="s">
        <v>245</v>
      </c>
      <c r="M37" s="4">
        <v>6.10424199403186e+17</v>
      </c>
      <c r="N37" s="4">
        <v>18717313154</v>
      </c>
      <c r="O37" s="4">
        <v>1585167718849810</v>
      </c>
      <c r="P37" s="6">
        <v>42392.4287384259</v>
      </c>
      <c r="Q37" s="4">
        <v>526215431919</v>
      </c>
      <c r="R37" s="4" t="s">
        <v>246</v>
      </c>
    </row>
    <row r="38" ht="15" spans="1:18">
      <c r="A38" s="4">
        <v>34</v>
      </c>
      <c r="B38" s="4" t="s">
        <v>247</v>
      </c>
      <c r="C38" s="4" t="s">
        <v>146</v>
      </c>
      <c r="D38" s="4" t="s">
        <v>248</v>
      </c>
      <c r="E38" s="5">
        <v>0.028</v>
      </c>
      <c r="F38" s="4">
        <v>0</v>
      </c>
      <c r="G38" s="4">
        <v>26120</v>
      </c>
      <c r="H38" s="4">
        <v>133</v>
      </c>
      <c r="I38" s="4">
        <v>8</v>
      </c>
      <c r="J38" s="4">
        <v>36</v>
      </c>
      <c r="K38" s="4">
        <v>9</v>
      </c>
      <c r="L38" s="4" t="s">
        <v>129</v>
      </c>
      <c r="M38" s="4">
        <v>1.52722197709083e+17</v>
      </c>
      <c r="N38" s="4">
        <v>18147706662</v>
      </c>
      <c r="O38" s="4">
        <v>1586510894265310</v>
      </c>
      <c r="P38" s="6">
        <v>42392.435787037</v>
      </c>
      <c r="Q38" s="4">
        <v>526259205357</v>
      </c>
      <c r="R38" s="4" t="s">
        <v>249</v>
      </c>
    </row>
    <row r="39" ht="15" spans="1:18">
      <c r="A39" s="4">
        <v>35</v>
      </c>
      <c r="B39" s="4" t="s">
        <v>250</v>
      </c>
      <c r="C39" s="4" t="s">
        <v>251</v>
      </c>
      <c r="D39" s="4" t="s">
        <v>252</v>
      </c>
      <c r="E39" s="5">
        <v>0.028</v>
      </c>
      <c r="F39" s="4">
        <v>0</v>
      </c>
      <c r="G39" s="4">
        <v>6305</v>
      </c>
      <c r="H39" s="4">
        <v>25</v>
      </c>
      <c r="I39" s="4">
        <v>2</v>
      </c>
      <c r="J39" s="4">
        <v>4</v>
      </c>
      <c r="K39" s="4">
        <v>2</v>
      </c>
      <c r="L39" s="4" t="s">
        <v>253</v>
      </c>
      <c r="M39" s="4">
        <v>6.10632199205272e+17</v>
      </c>
      <c r="N39" s="4">
        <v>18717395706</v>
      </c>
      <c r="O39" s="4">
        <v>1586452650888310</v>
      </c>
      <c r="P39" s="6">
        <v>42392.4236111111</v>
      </c>
      <c r="Q39" s="4">
        <v>526271240728</v>
      </c>
      <c r="R39" s="4" t="s">
        <v>254</v>
      </c>
    </row>
    <row r="40" ht="15" spans="1:18">
      <c r="A40" s="4">
        <v>36</v>
      </c>
      <c r="B40" s="4" t="s">
        <v>255</v>
      </c>
      <c r="C40" s="4" t="s">
        <v>122</v>
      </c>
      <c r="D40" s="4" t="s">
        <v>256</v>
      </c>
      <c r="E40" s="5">
        <v>0.028</v>
      </c>
      <c r="F40" s="4">
        <v>0</v>
      </c>
      <c r="G40" s="4">
        <v>3102</v>
      </c>
      <c r="H40" s="4">
        <v>14</v>
      </c>
      <c r="I40" s="4">
        <v>2</v>
      </c>
      <c r="J40" s="4">
        <v>11</v>
      </c>
      <c r="K40" s="4">
        <v>2</v>
      </c>
      <c r="L40" s="4" t="s">
        <v>257</v>
      </c>
      <c r="M40" s="4">
        <v>6.12701198901061e+17</v>
      </c>
      <c r="N40" s="4">
        <v>18309121118</v>
      </c>
      <c r="O40" s="4">
        <v>1585857784337230</v>
      </c>
      <c r="P40" s="6">
        <v>42392.4298726852</v>
      </c>
      <c r="Q40" s="4">
        <v>526271404499</v>
      </c>
      <c r="R40" s="4" t="s">
        <v>258</v>
      </c>
    </row>
    <row r="41" ht="15" spans="1:18">
      <c r="A41" s="4">
        <v>37</v>
      </c>
      <c r="B41" s="4" t="s">
        <v>259</v>
      </c>
      <c r="C41" s="4" t="s">
        <v>146</v>
      </c>
      <c r="D41" s="4" t="s">
        <v>260</v>
      </c>
      <c r="E41" s="5">
        <v>0.028</v>
      </c>
      <c r="F41" s="4">
        <v>0</v>
      </c>
      <c r="G41" s="4">
        <v>22385</v>
      </c>
      <c r="H41" s="4">
        <v>113</v>
      </c>
      <c r="I41" s="4">
        <v>7</v>
      </c>
      <c r="J41" s="4">
        <v>30</v>
      </c>
      <c r="K41" s="4">
        <v>8</v>
      </c>
      <c r="L41" s="4" t="s">
        <v>261</v>
      </c>
      <c r="M41" s="4">
        <v>6.22722198004021e+17</v>
      </c>
      <c r="N41" s="4">
        <v>13919530669</v>
      </c>
      <c r="O41" s="4">
        <v>1327976714658160</v>
      </c>
      <c r="P41" s="6">
        <v>42392.4332060185</v>
      </c>
      <c r="Q41" s="4">
        <v>526258901940</v>
      </c>
      <c r="R41" s="4" t="s">
        <v>262</v>
      </c>
    </row>
    <row r="42" ht="15" spans="1:18">
      <c r="A42" s="4">
        <v>38</v>
      </c>
      <c r="B42" s="4" t="s">
        <v>263</v>
      </c>
      <c r="C42" s="4" t="s">
        <v>264</v>
      </c>
      <c r="D42" s="4" t="s">
        <v>265</v>
      </c>
      <c r="E42" s="5">
        <v>0.028</v>
      </c>
      <c r="F42" s="4">
        <v>0</v>
      </c>
      <c r="G42" s="4">
        <v>2457</v>
      </c>
      <c r="H42" s="4">
        <v>7</v>
      </c>
      <c r="I42" s="4">
        <v>3</v>
      </c>
      <c r="J42" s="4">
        <v>4</v>
      </c>
      <c r="K42" s="4">
        <v>4</v>
      </c>
      <c r="L42" s="4" t="s">
        <v>266</v>
      </c>
      <c r="M42" s="4">
        <v>6.12133198301037e+17</v>
      </c>
      <c r="N42" s="4">
        <v>13201600813</v>
      </c>
      <c r="O42" s="4">
        <v>1586734083726150</v>
      </c>
      <c r="P42" s="6">
        <v>42392.4261111111</v>
      </c>
      <c r="Q42" s="4">
        <v>526259401152</v>
      </c>
      <c r="R42" s="4" t="s">
        <v>267</v>
      </c>
    </row>
    <row r="43" ht="15" spans="1:18">
      <c r="A43" s="4">
        <v>39</v>
      </c>
      <c r="B43" s="4" t="s">
        <v>268</v>
      </c>
      <c r="C43" s="4" t="s">
        <v>251</v>
      </c>
      <c r="D43" s="4" t="s">
        <v>269</v>
      </c>
      <c r="E43" s="5">
        <v>0.028</v>
      </c>
      <c r="F43" s="4">
        <v>0</v>
      </c>
      <c r="G43" s="4">
        <v>4501</v>
      </c>
      <c r="H43" s="4">
        <v>15</v>
      </c>
      <c r="I43" s="4">
        <v>2</v>
      </c>
      <c r="J43" s="4">
        <v>7</v>
      </c>
      <c r="K43" s="4">
        <v>2</v>
      </c>
      <c r="L43" s="4" t="s">
        <v>270</v>
      </c>
      <c r="M43" s="4">
        <v>6.10481198602065e+17</v>
      </c>
      <c r="N43" s="4">
        <v>18591995209</v>
      </c>
      <c r="O43" s="4">
        <v>1586751842131500</v>
      </c>
      <c r="P43" s="6">
        <v>42392.4297916667</v>
      </c>
      <c r="Q43" s="4">
        <v>526259361327</v>
      </c>
      <c r="R43" s="4" t="s">
        <v>271</v>
      </c>
    </row>
    <row r="44" ht="15" spans="1:18">
      <c r="A44" s="4">
        <v>40</v>
      </c>
      <c r="B44" s="4" t="s">
        <v>272</v>
      </c>
      <c r="C44" s="4">
        <v>8000</v>
      </c>
      <c r="D44" s="4" t="s">
        <v>273</v>
      </c>
      <c r="E44" s="5">
        <v>0.028</v>
      </c>
      <c r="F44" s="4">
        <v>0</v>
      </c>
      <c r="G44" s="4">
        <v>27257</v>
      </c>
      <c r="H44" s="4">
        <v>180</v>
      </c>
      <c r="I44" s="4">
        <v>12</v>
      </c>
      <c r="J44" s="4">
        <v>86</v>
      </c>
      <c r="K44" s="4">
        <v>16</v>
      </c>
      <c r="L44" s="4" t="s">
        <v>274</v>
      </c>
      <c r="M44" s="4">
        <v>6.1232419651127e+17</v>
      </c>
      <c r="N44" s="4">
        <v>18091639183</v>
      </c>
      <c r="O44" s="4">
        <v>1328446940971860</v>
      </c>
      <c r="P44" s="6">
        <v>42392.4267592593</v>
      </c>
      <c r="Q44" s="4">
        <v>526252298061</v>
      </c>
      <c r="R44" s="4" t="s">
        <v>275</v>
      </c>
    </row>
    <row r="45" ht="15" spans="1:18">
      <c r="A45" s="4">
        <v>41</v>
      </c>
      <c r="B45" s="4" t="s">
        <v>276</v>
      </c>
      <c r="C45" s="4" t="s">
        <v>191</v>
      </c>
      <c r="D45" s="4" t="s">
        <v>127</v>
      </c>
      <c r="E45" s="5">
        <v>0.028</v>
      </c>
      <c r="F45" s="4">
        <v>0</v>
      </c>
      <c r="G45" s="4">
        <v>2878</v>
      </c>
      <c r="H45" s="4">
        <v>17</v>
      </c>
      <c r="I45" s="4">
        <v>3</v>
      </c>
      <c r="J45" s="4">
        <v>7</v>
      </c>
      <c r="K45" s="4">
        <v>3</v>
      </c>
      <c r="L45" s="4" t="s">
        <v>277</v>
      </c>
      <c r="M45" s="4">
        <v>6.1262419830829e+17</v>
      </c>
      <c r="N45" s="4">
        <v>13119243333</v>
      </c>
      <c r="O45" s="4">
        <v>1586739846379940</v>
      </c>
      <c r="P45" s="6">
        <v>42392.4286921296</v>
      </c>
      <c r="Q45" s="4">
        <v>526259601010</v>
      </c>
      <c r="R45" s="4" t="s">
        <v>278</v>
      </c>
    </row>
    <row r="46" ht="15" spans="1:18">
      <c r="A46" s="4">
        <v>42</v>
      </c>
      <c r="B46" s="4" t="s">
        <v>279</v>
      </c>
      <c r="C46" s="4" t="s">
        <v>251</v>
      </c>
      <c r="D46" s="4" t="s">
        <v>280</v>
      </c>
      <c r="E46" s="5">
        <v>0.028</v>
      </c>
      <c r="F46" s="4">
        <v>0</v>
      </c>
      <c r="G46" s="4">
        <v>93830</v>
      </c>
      <c r="H46" s="4">
        <v>735</v>
      </c>
      <c r="I46" s="4">
        <v>16</v>
      </c>
      <c r="J46" s="4">
        <v>75</v>
      </c>
      <c r="K46" s="4">
        <v>20</v>
      </c>
      <c r="L46" s="4" t="s">
        <v>281</v>
      </c>
      <c r="M46" s="4">
        <v>4.228261971041e+17</v>
      </c>
      <c r="N46" s="4">
        <v>18971882767</v>
      </c>
      <c r="O46" s="4">
        <v>1585839224933650</v>
      </c>
      <c r="P46" s="6">
        <v>42392.4265393519</v>
      </c>
      <c r="Q46" s="4">
        <v>526259045928</v>
      </c>
      <c r="R46" s="4" t="s">
        <v>282</v>
      </c>
    </row>
    <row r="47" ht="15" spans="1:18">
      <c r="A47" s="4">
        <v>43</v>
      </c>
      <c r="B47" s="4" t="s">
        <v>283</v>
      </c>
      <c r="C47" s="4" t="s">
        <v>191</v>
      </c>
      <c r="D47" s="4" t="s">
        <v>284</v>
      </c>
      <c r="E47" s="5">
        <v>0.028</v>
      </c>
      <c r="F47" s="4">
        <v>0</v>
      </c>
      <c r="G47" s="4">
        <v>3651</v>
      </c>
      <c r="H47" s="4">
        <v>13</v>
      </c>
      <c r="I47" s="4">
        <v>2</v>
      </c>
      <c r="J47" s="4">
        <v>4</v>
      </c>
      <c r="K47" s="4">
        <v>2</v>
      </c>
      <c r="L47" s="4" t="s">
        <v>201</v>
      </c>
      <c r="M47" s="4">
        <v>6.10125199509275e+17</v>
      </c>
      <c r="N47" s="4">
        <v>18829028032</v>
      </c>
      <c r="O47" s="4">
        <v>1586718564426220</v>
      </c>
      <c r="P47" s="6">
        <v>42392.4236111111</v>
      </c>
      <c r="Q47" s="4">
        <v>526252402534</v>
      </c>
      <c r="R47" s="4" t="s">
        <v>285</v>
      </c>
    </row>
    <row r="48" ht="15" spans="1:18">
      <c r="A48" s="4">
        <v>44</v>
      </c>
      <c r="B48" s="4" t="s">
        <v>286</v>
      </c>
      <c r="C48" s="4" t="s">
        <v>251</v>
      </c>
      <c r="D48" s="4" t="s">
        <v>252</v>
      </c>
      <c r="E48" s="5">
        <v>0.028</v>
      </c>
      <c r="F48" s="4">
        <v>0</v>
      </c>
      <c r="G48" s="4">
        <v>5265</v>
      </c>
      <c r="H48" s="4">
        <v>15</v>
      </c>
      <c r="I48" s="4">
        <v>2</v>
      </c>
      <c r="J48" s="4">
        <v>4</v>
      </c>
      <c r="K48" s="4">
        <v>2</v>
      </c>
      <c r="L48" s="4" t="s">
        <v>287</v>
      </c>
      <c r="M48" s="4">
        <v>4.10821198911204e+17</v>
      </c>
      <c r="N48" s="4">
        <v>18523153919</v>
      </c>
      <c r="O48" s="4">
        <v>1586461936407640</v>
      </c>
      <c r="P48" s="6">
        <v>42392.4264930556</v>
      </c>
      <c r="Q48" s="4">
        <v>526252634166</v>
      </c>
      <c r="R48" s="4" t="s">
        <v>288</v>
      </c>
    </row>
    <row r="49" ht="15" spans="1:18">
      <c r="A49" s="4">
        <v>45</v>
      </c>
      <c r="B49" s="4" t="s">
        <v>289</v>
      </c>
      <c r="C49" s="4" t="s">
        <v>122</v>
      </c>
      <c r="D49" s="4" t="s">
        <v>122</v>
      </c>
      <c r="E49" s="5">
        <v>0.028</v>
      </c>
      <c r="F49" s="4">
        <v>0</v>
      </c>
      <c r="G49" s="4">
        <v>2609</v>
      </c>
      <c r="H49" s="4">
        <v>8</v>
      </c>
      <c r="I49" s="4">
        <v>0</v>
      </c>
      <c r="J49" s="4">
        <v>0</v>
      </c>
      <c r="K49" s="4">
        <v>1</v>
      </c>
      <c r="L49" s="4"/>
      <c r="M49" s="4"/>
      <c r="N49" s="4"/>
      <c r="O49" s="4">
        <v>0</v>
      </c>
      <c r="P49" s="6">
        <v>25569.3333333333</v>
      </c>
      <c r="Q49" s="4">
        <v>526271828760</v>
      </c>
      <c r="R49" s="4"/>
    </row>
    <row r="50" ht="15" spans="1:18">
      <c r="A50" s="4">
        <v>46</v>
      </c>
      <c r="B50" s="4" t="s">
        <v>290</v>
      </c>
      <c r="C50" s="4" t="s">
        <v>122</v>
      </c>
      <c r="D50" s="4" t="s">
        <v>291</v>
      </c>
      <c r="E50" s="5">
        <v>0.028</v>
      </c>
      <c r="F50" s="4">
        <v>0</v>
      </c>
      <c r="G50" s="4">
        <v>36093</v>
      </c>
      <c r="H50" s="4">
        <v>198</v>
      </c>
      <c r="I50" s="4">
        <v>9</v>
      </c>
      <c r="J50" s="4">
        <v>47</v>
      </c>
      <c r="K50" s="4">
        <v>13</v>
      </c>
      <c r="L50" s="4" t="s">
        <v>292</v>
      </c>
      <c r="M50" s="4">
        <v>5.10781197902089e+17</v>
      </c>
      <c r="N50" s="4">
        <v>13990133100</v>
      </c>
      <c r="O50" s="4">
        <v>1586757120638690</v>
      </c>
      <c r="P50" s="6">
        <v>42392.4306712963</v>
      </c>
      <c r="Q50" s="4">
        <v>526216283478</v>
      </c>
      <c r="R50" s="4" t="s">
        <v>293</v>
      </c>
    </row>
    <row r="51" ht="15" spans="1:18">
      <c r="A51" s="4">
        <v>47</v>
      </c>
      <c r="B51" s="4" t="s">
        <v>294</v>
      </c>
      <c r="C51" s="4" t="s">
        <v>122</v>
      </c>
      <c r="D51" s="4" t="s">
        <v>260</v>
      </c>
      <c r="E51" s="5">
        <v>0.028</v>
      </c>
      <c r="F51" s="4">
        <v>0</v>
      </c>
      <c r="G51" s="4">
        <v>35560</v>
      </c>
      <c r="H51" s="4">
        <v>191</v>
      </c>
      <c r="I51" s="4">
        <v>10</v>
      </c>
      <c r="J51" s="4">
        <v>25</v>
      </c>
      <c r="K51" s="4">
        <v>15</v>
      </c>
      <c r="L51" s="4" t="s">
        <v>295</v>
      </c>
      <c r="M51" s="4">
        <v>5.10704198903022e+17</v>
      </c>
      <c r="N51" s="4">
        <v>15181679303</v>
      </c>
      <c r="O51" s="4">
        <v>1585184990258980</v>
      </c>
      <c r="P51" s="6">
        <v>42392.4303472222</v>
      </c>
      <c r="Q51" s="4">
        <v>526272072378</v>
      </c>
      <c r="R51" s="4" t="s">
        <v>296</v>
      </c>
    </row>
    <row r="52" ht="15" spans="1:18">
      <c r="A52" s="4">
        <v>48</v>
      </c>
      <c r="B52" s="4" t="s">
        <v>297</v>
      </c>
      <c r="C52" s="4" t="s">
        <v>191</v>
      </c>
      <c r="D52" s="4" t="s">
        <v>191</v>
      </c>
      <c r="E52" s="5">
        <v>0.028</v>
      </c>
      <c r="F52" s="4">
        <v>0</v>
      </c>
      <c r="G52" s="4">
        <v>3594</v>
      </c>
      <c r="H52" s="4">
        <v>12</v>
      </c>
      <c r="I52" s="4">
        <v>1</v>
      </c>
      <c r="J52" s="4">
        <v>1</v>
      </c>
      <c r="K52" s="4">
        <v>1</v>
      </c>
      <c r="L52" s="4" t="s">
        <v>298</v>
      </c>
      <c r="M52" s="4">
        <v>4.31081198212014e+17</v>
      </c>
      <c r="N52" s="4">
        <v>13203396668</v>
      </c>
      <c r="O52" s="4">
        <v>1329522610442670</v>
      </c>
      <c r="P52" s="6">
        <v>42392.4236111111</v>
      </c>
      <c r="Q52" s="4">
        <v>526259805310</v>
      </c>
      <c r="R52" s="4" t="s">
        <v>299</v>
      </c>
    </row>
    <row r="53" ht="45" spans="1:18">
      <c r="A53" s="4">
        <v>49</v>
      </c>
      <c r="B53" s="4" t="s">
        <v>300</v>
      </c>
      <c r="C53" s="4" t="s">
        <v>301</v>
      </c>
      <c r="D53" s="4" t="s">
        <v>302</v>
      </c>
      <c r="E53" s="5">
        <v>0.028</v>
      </c>
      <c r="F53" s="4">
        <v>0</v>
      </c>
      <c r="G53" s="4">
        <v>58794</v>
      </c>
      <c r="H53" s="4">
        <v>233</v>
      </c>
      <c r="I53" s="4">
        <v>8</v>
      </c>
      <c r="J53" s="4">
        <v>52</v>
      </c>
      <c r="K53" s="4">
        <v>11</v>
      </c>
      <c r="L53" s="4" t="s">
        <v>303</v>
      </c>
      <c r="M53" s="4" t="s">
        <v>304</v>
      </c>
      <c r="N53" s="4">
        <v>18969242588</v>
      </c>
      <c r="O53" s="4">
        <v>1586746088822500</v>
      </c>
      <c r="P53" s="6">
        <v>42392.4299768519</v>
      </c>
      <c r="Q53" s="4">
        <v>526259909307</v>
      </c>
      <c r="R53" s="4" t="s">
        <v>305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阿里巴巴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小挪 潘</dc:creator>
  <cp:lastModifiedBy>李锋</cp:lastModifiedBy>
  <dcterms:created xsi:type="dcterms:W3CDTF">2016-01-23T02:54:00Z</dcterms:created>
  <dcterms:modified xsi:type="dcterms:W3CDTF">2018-11-23T02:02:12Z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